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1376\Desktop\学校図書館補助員業務マニュアル\蔵書校正検討資料\"/>
    </mc:Choice>
  </mc:AlternateContent>
  <bookViews>
    <workbookView xWindow="-120" yWindow="-120" windowWidth="20730" windowHeight="11160"/>
  </bookViews>
  <sheets>
    <sheet name="蔵書構成一覧" sheetId="1" r:id="rId1"/>
    <sheet name="マニュアル" sheetId="2" r:id="rId2"/>
    <sheet name="おためし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4" l="1"/>
  <c r="D50" i="4"/>
  <c r="H50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L28" i="4" l="1"/>
  <c r="E28" i="4"/>
  <c r="L27" i="4"/>
  <c r="E27" i="4"/>
  <c r="L26" i="4"/>
  <c r="E26" i="4"/>
  <c r="L25" i="4"/>
  <c r="E25" i="4"/>
  <c r="L24" i="4"/>
  <c r="E24" i="4"/>
  <c r="L23" i="4"/>
  <c r="E23" i="4"/>
  <c r="L22" i="4"/>
  <c r="E22" i="4"/>
  <c r="L21" i="4"/>
  <c r="E21" i="4"/>
  <c r="C93" i="1" l="1"/>
  <c r="C71" i="1"/>
  <c r="F65" i="1" l="1"/>
  <c r="F64" i="1"/>
  <c r="F63" i="1"/>
  <c r="F62" i="1"/>
  <c r="F61" i="1"/>
  <c r="F60" i="1"/>
  <c r="F59" i="1"/>
  <c r="F58" i="1"/>
  <c r="F57" i="1"/>
  <c r="F56" i="1"/>
  <c r="E93" i="1" l="1"/>
  <c r="G93" i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G71" i="1" l="1"/>
  <c r="G65" i="1"/>
  <c r="G64" i="1"/>
  <c r="G63" i="1"/>
  <c r="G62" i="1"/>
  <c r="G61" i="1"/>
  <c r="G60" i="1"/>
  <c r="G59" i="1"/>
  <c r="G58" i="1"/>
  <c r="G57" i="1"/>
  <c r="G56" i="1"/>
  <c r="E71" i="1"/>
</calcChain>
</file>

<file path=xl/sharedStrings.xml><?xml version="1.0" encoding="utf-8"?>
<sst xmlns="http://schemas.openxmlformats.org/spreadsheetml/2006/main" count="160" uniqueCount="99">
  <si>
    <t>集計期間後</t>
    <rPh sb="0" eb="2">
      <t>シュウケイ</t>
    </rPh>
    <rPh sb="2" eb="5">
      <t>キカンゴ</t>
    </rPh>
    <phoneticPr fontId="2"/>
  </si>
  <si>
    <t>冊数</t>
    <rPh sb="0" eb="2">
      <t>サッスウ</t>
    </rPh>
    <phoneticPr fontId="2"/>
  </si>
  <si>
    <t>割合</t>
    <rPh sb="0" eb="2">
      <t>ワリアイ</t>
    </rPh>
    <phoneticPr fontId="2"/>
  </si>
  <si>
    <t>分類番号</t>
    <rPh sb="0" eb="2">
      <t>ブンルイ</t>
    </rPh>
    <rPh sb="2" eb="4">
      <t>バンゴウ</t>
    </rPh>
    <phoneticPr fontId="2"/>
  </si>
  <si>
    <t>分類</t>
    <rPh sb="0" eb="2">
      <t>ブンルイ</t>
    </rPh>
    <phoneticPr fontId="2"/>
  </si>
  <si>
    <t>E</t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</si>
  <si>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</si>
  <si>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</si>
  <si>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</t>
    <rPh sb="0" eb="2">
      <t>レキシ</t>
    </rPh>
    <phoneticPr fontId="2"/>
  </si>
  <si>
    <t>社会科学</t>
    <rPh sb="0" eb="4">
      <t>シャカイカガク</t>
    </rPh>
    <phoneticPr fontId="2"/>
  </si>
  <si>
    <t>技術・工学</t>
    <rPh sb="0" eb="2">
      <t>ギジュツ</t>
    </rPh>
    <rPh sb="3" eb="5">
      <t>コウガク</t>
    </rPh>
    <phoneticPr fontId="2"/>
  </si>
  <si>
    <t>産業</t>
    <rPh sb="0" eb="2">
      <t>サンギョウ</t>
    </rPh>
    <phoneticPr fontId="2"/>
  </si>
  <si>
    <t>芸術・美術</t>
    <rPh sb="0" eb="2">
      <t>ゲイジュツ</t>
    </rPh>
    <rPh sb="3" eb="5">
      <t>ビジュツ</t>
    </rPh>
    <phoneticPr fontId="2"/>
  </si>
  <si>
    <t>言語</t>
    <rPh sb="0" eb="2">
      <t>ゲンゴ</t>
    </rPh>
    <phoneticPr fontId="2"/>
  </si>
  <si>
    <t>文学</t>
    <rPh sb="0" eb="2">
      <t>ブンガク</t>
    </rPh>
    <phoneticPr fontId="2"/>
  </si>
  <si>
    <t>絵本</t>
    <rPh sb="0" eb="2">
      <t>エホン</t>
    </rPh>
    <phoneticPr fontId="2"/>
  </si>
  <si>
    <t>合計</t>
    <rPh sb="0" eb="2">
      <t>ゴウケイ</t>
    </rPh>
    <phoneticPr fontId="2"/>
  </si>
  <si>
    <t>中学校</t>
    <rPh sb="0" eb="3">
      <t>チュウガッコウ</t>
    </rPh>
    <phoneticPr fontId="2"/>
  </si>
  <si>
    <t>自然科学</t>
    <rPh sb="0" eb="2">
      <t>シゼン</t>
    </rPh>
    <rPh sb="2" eb="4">
      <t>カガク</t>
    </rPh>
    <phoneticPr fontId="2"/>
  </si>
  <si>
    <t>過不足</t>
    <rPh sb="0" eb="3">
      <t>カブソク</t>
    </rPh>
    <phoneticPr fontId="2"/>
  </si>
  <si>
    <t>①</t>
    <phoneticPr fontId="2"/>
  </si>
  <si>
    <t>②</t>
    <phoneticPr fontId="2"/>
  </si>
  <si>
    <t>蔵書構成一覧</t>
    <rPh sb="0" eb="2">
      <t>ゾウショ</t>
    </rPh>
    <rPh sb="2" eb="4">
      <t>コウセイ</t>
    </rPh>
    <rPh sb="4" eb="6">
      <t>イチラン</t>
    </rPh>
    <phoneticPr fontId="2"/>
  </si>
  <si>
    <t>小学校</t>
    <rPh sb="0" eb="3">
      <t>ショウガッコウ</t>
    </rPh>
    <phoneticPr fontId="2"/>
  </si>
  <si>
    <t>別添1「学校図書館ガイドライン」：文部科学省 (mext.go.jp)</t>
  </si>
  <si>
    <t>学校図書館メディア基準</t>
    <phoneticPr fontId="2"/>
  </si>
  <si>
    <t>学校図書館メディア基準</t>
    <phoneticPr fontId="2"/>
  </si>
  <si>
    <t>例：</t>
    <rPh sb="0" eb="1">
      <t>レイ</t>
    </rPh>
    <phoneticPr fontId="2"/>
  </si>
  <si>
    <t>文部科学省　学校図書館図書標準</t>
    <rPh sb="0" eb="5">
      <t>モンブカガクショウ</t>
    </rPh>
    <phoneticPr fontId="2"/>
  </si>
  <si>
    <t>①</t>
    <phoneticPr fontId="2"/>
  </si>
  <si>
    <t>【手 順】</t>
    <rPh sb="1" eb="2">
      <t>テ</t>
    </rPh>
    <rPh sb="3" eb="4">
      <t>ジュン</t>
    </rPh>
    <phoneticPr fontId="2"/>
  </si>
  <si>
    <t>以上の手順①・②で、過不足冊数が表示されます。</t>
    <rPh sb="0" eb="2">
      <t>イジョウ</t>
    </rPh>
    <rPh sb="3" eb="5">
      <t>テジュン</t>
    </rPh>
    <rPh sb="10" eb="13">
      <t>カブソク</t>
    </rPh>
    <rPh sb="13" eb="15">
      <t>サッスウ</t>
    </rPh>
    <rPh sb="16" eb="18">
      <t>ヒョウジ</t>
    </rPh>
    <phoneticPr fontId="2"/>
  </si>
  <si>
    <t>「情報ＢＯＸ」分類別統計一覧</t>
    <rPh sb="1" eb="4">
      <t>ジョウホウb</t>
    </rPh>
    <rPh sb="7" eb="9">
      <t>ブンルイ</t>
    </rPh>
    <rPh sb="9" eb="10">
      <t>ベツ</t>
    </rPh>
    <rPh sb="10" eb="12">
      <t>トウケイ</t>
    </rPh>
    <rPh sb="12" eb="14">
      <t>イチラン</t>
    </rPh>
    <phoneticPr fontId="2"/>
  </si>
  <si>
    <t>1,</t>
    <phoneticPr fontId="2"/>
  </si>
  <si>
    <t>2,</t>
    <phoneticPr fontId="2"/>
  </si>
  <si>
    <t>3,</t>
    <phoneticPr fontId="2"/>
  </si>
  <si>
    <t>4,</t>
    <phoneticPr fontId="2"/>
  </si>
  <si>
    <t>5,</t>
    <phoneticPr fontId="2"/>
  </si>
  <si>
    <t>クリック</t>
    <phoneticPr fontId="2"/>
  </si>
  <si>
    <t>蔵書管理</t>
    <rPh sb="0" eb="4">
      <t>ゾウショカンリ</t>
    </rPh>
    <phoneticPr fontId="2"/>
  </si>
  <si>
    <t>分類別統計印刷</t>
    <rPh sb="0" eb="5">
      <t>ブンルイベツトウケイ</t>
    </rPh>
    <rPh sb="5" eb="7">
      <t>インサツ</t>
    </rPh>
    <phoneticPr fontId="2"/>
  </si>
  <si>
    <t>集計期間　入力</t>
    <rPh sb="0" eb="4">
      <t>シュウケイキカン</t>
    </rPh>
    <rPh sb="5" eb="7">
      <t>ニュウリョク</t>
    </rPh>
    <phoneticPr fontId="2"/>
  </si>
  <si>
    <t>集計印刷</t>
    <rPh sb="0" eb="2">
      <t>シュウケイ</t>
    </rPh>
    <rPh sb="2" eb="4">
      <t>インサツ</t>
    </rPh>
    <phoneticPr fontId="2"/>
  </si>
  <si>
    <t>[保存]</t>
    <rPh sb="1" eb="3">
      <t>ホゾン</t>
    </rPh>
    <phoneticPr fontId="2"/>
  </si>
  <si>
    <t>する</t>
    <phoneticPr fontId="2"/>
  </si>
  <si>
    <t>保存したファイルより、</t>
    <rPh sb="0" eb="2">
      <t>ホゾン</t>
    </rPh>
    <phoneticPr fontId="2"/>
  </si>
  <si>
    <t>部分をコピー</t>
    <rPh sb="0" eb="2">
      <t>ブブン</t>
    </rPh>
    <phoneticPr fontId="2"/>
  </si>
  <si>
    <t>以下の校種別表に直接入力をして下さい。</t>
    <rPh sb="0" eb="2">
      <t>イカ</t>
    </rPh>
    <rPh sb="3" eb="4">
      <t>コウ</t>
    </rPh>
    <rPh sb="4" eb="5">
      <t>シュ</t>
    </rPh>
    <rPh sb="5" eb="6">
      <t>ベツ</t>
    </rPh>
    <rPh sb="6" eb="7">
      <t>ヒョウ</t>
    </rPh>
    <rPh sb="8" eb="10">
      <t>チョクセツ</t>
    </rPh>
    <rPh sb="10" eb="12">
      <t>ニュウリョク</t>
    </rPh>
    <rPh sb="15" eb="16">
      <t>クダ</t>
    </rPh>
    <phoneticPr fontId="2"/>
  </si>
  <si>
    <t>分類別統計一覧</t>
    <rPh sb="0" eb="2">
      <t>ブンルイ</t>
    </rPh>
    <rPh sb="2" eb="3">
      <t>ベツ</t>
    </rPh>
    <rPh sb="3" eb="5">
      <t>トウケイ</t>
    </rPh>
    <rPh sb="5" eb="7">
      <t>イチラン</t>
    </rPh>
    <phoneticPr fontId="20"/>
  </si>
  <si>
    <t>購入期間：</t>
    <rPh sb="0" eb="2">
      <t>コウニュウ</t>
    </rPh>
    <rPh sb="2" eb="4">
      <t>キカン</t>
    </rPh>
    <phoneticPr fontId="20"/>
  </si>
  <si>
    <t>2021/04/01～2022/03/31</t>
  </si>
  <si>
    <t>財源：</t>
    <rPh sb="0" eb="2">
      <t>ザイゲン</t>
    </rPh>
    <phoneticPr fontId="20"/>
  </si>
  <si>
    <t>全て／全て</t>
  </si>
  <si>
    <t>所蔵場所：</t>
    <rPh sb="0" eb="2">
      <t>ショゾウ</t>
    </rPh>
    <rPh sb="2" eb="4">
      <t>バショ</t>
    </rPh>
    <phoneticPr fontId="20"/>
  </si>
  <si>
    <t>分類番号</t>
    <rPh sb="0" eb="2">
      <t>ブンルイ</t>
    </rPh>
    <rPh sb="2" eb="4">
      <t>バンゴウ</t>
    </rPh>
    <phoneticPr fontId="20"/>
  </si>
  <si>
    <t>分類</t>
    <rPh sb="0" eb="2">
      <t>ブンルイ</t>
    </rPh>
    <phoneticPr fontId="20"/>
  </si>
  <si>
    <t>集計期間前</t>
    <rPh sb="0" eb="2">
      <t>シュウケイ</t>
    </rPh>
    <rPh sb="2" eb="4">
      <t>キカン</t>
    </rPh>
    <rPh sb="4" eb="5">
      <t>マエ</t>
    </rPh>
    <phoneticPr fontId="20"/>
  </si>
  <si>
    <t>期間内受入</t>
    <rPh sb="0" eb="3">
      <t>キカンナイ</t>
    </rPh>
    <rPh sb="3" eb="5">
      <t>ウケイレ</t>
    </rPh>
    <phoneticPr fontId="20"/>
  </si>
  <si>
    <t>期間内除籍</t>
    <rPh sb="0" eb="3">
      <t>キカンナイ</t>
    </rPh>
    <rPh sb="3" eb="5">
      <t>ジョセキ</t>
    </rPh>
    <phoneticPr fontId="20"/>
  </si>
  <si>
    <t>集計期間後</t>
    <rPh sb="0" eb="2">
      <t>シュウケイ</t>
    </rPh>
    <rPh sb="2" eb="4">
      <t>キカン</t>
    </rPh>
    <rPh sb="4" eb="5">
      <t>ゴ</t>
    </rPh>
    <phoneticPr fontId="20"/>
  </si>
  <si>
    <t>冊数</t>
    <rPh sb="0" eb="2">
      <t>サッスウ</t>
    </rPh>
    <phoneticPr fontId="20"/>
  </si>
  <si>
    <t>割合</t>
    <rPh sb="0" eb="2">
      <t>ワリアイ</t>
    </rPh>
    <phoneticPr fontId="20"/>
  </si>
  <si>
    <t>金額</t>
    <rPh sb="0" eb="2">
      <t>キンガク</t>
    </rPh>
    <phoneticPr fontId="20"/>
  </si>
  <si>
    <t>0</t>
  </si>
  <si>
    <t>総記</t>
  </si>
  <si>
    <t>1</t>
  </si>
  <si>
    <t>哲学</t>
  </si>
  <si>
    <t>2</t>
  </si>
  <si>
    <t>歴史</t>
  </si>
  <si>
    <t>3</t>
  </si>
  <si>
    <t>社会科学</t>
  </si>
  <si>
    <t>4</t>
  </si>
  <si>
    <t>自然科学</t>
  </si>
  <si>
    <t>5</t>
  </si>
  <si>
    <t>技術．工学</t>
  </si>
  <si>
    <t>6</t>
  </si>
  <si>
    <t>産業</t>
  </si>
  <si>
    <t>7</t>
  </si>
  <si>
    <t>芸術．美術</t>
  </si>
  <si>
    <t>8</t>
  </si>
  <si>
    <t>言語</t>
  </si>
  <si>
    <t>9</t>
  </si>
  <si>
    <t>文学</t>
  </si>
  <si>
    <t>E</t>
  </si>
  <si>
    <t>絵本</t>
  </si>
  <si>
    <t>合計</t>
  </si>
  <si>
    <t>②</t>
    <phoneticPr fontId="2"/>
  </si>
  <si>
    <r>
      <t>　自校の蔵書構成を「学校図書館メディア基準」</t>
    </r>
    <r>
      <rPr>
        <sz val="8"/>
        <color theme="1"/>
        <rFont val="UD デジタル 教科書体 N-R"/>
        <family val="1"/>
        <charset val="128"/>
      </rPr>
      <t>全国学校図書館協議会（2021年4月改訂）</t>
    </r>
    <r>
      <rPr>
        <sz val="12"/>
        <color theme="1"/>
        <rFont val="UD デジタル 教科書体 N-R"/>
        <family val="1"/>
        <charset val="128"/>
      </rPr>
      <t>と比較することにより、分類別過不足数を割り出し今後の蔵書構築の参考とする</t>
    </r>
    <rPh sb="1" eb="3">
      <t>ジコウ</t>
    </rPh>
    <rPh sb="4" eb="8">
      <t>ゾウショコウセイ</t>
    </rPh>
    <rPh sb="40" eb="42">
      <t>カイテイ</t>
    </rPh>
    <rPh sb="44" eb="46">
      <t>ヒカク</t>
    </rPh>
    <rPh sb="54" eb="56">
      <t>ブンルイ</t>
    </rPh>
    <rPh sb="56" eb="57">
      <t>ベツ</t>
    </rPh>
    <rPh sb="57" eb="60">
      <t>カブソク</t>
    </rPh>
    <rPh sb="60" eb="61">
      <t>スウ</t>
    </rPh>
    <rPh sb="62" eb="63">
      <t>ワ</t>
    </rPh>
    <rPh sb="64" eb="65">
      <t>ダ</t>
    </rPh>
    <rPh sb="66" eb="68">
      <t>コンゴ</t>
    </rPh>
    <rPh sb="69" eb="71">
      <t>ゾウショ</t>
    </rPh>
    <rPh sb="71" eb="73">
      <t>コウチク</t>
    </rPh>
    <rPh sb="74" eb="76">
      <t>サンコウ</t>
    </rPh>
    <phoneticPr fontId="2"/>
  </si>
  <si>
    <r>
      <t>昨年度標準冊数は、「学校図書館図書整備実績報告書」</t>
    </r>
    <r>
      <rPr>
        <sz val="8"/>
        <color theme="1"/>
        <rFont val="UD デジタル 教科書体 N-R"/>
        <family val="1"/>
        <charset val="128"/>
      </rPr>
      <t>（６月末提出）　</t>
    </r>
    <r>
      <rPr>
        <sz val="10"/>
        <color theme="1"/>
        <rFont val="UD デジタル 教科書体 N-R"/>
        <family val="1"/>
        <charset val="128"/>
      </rPr>
      <t>図書標準冊数【A】の冊数を入力してもよい</t>
    </r>
    <rPh sb="0" eb="3">
      <t>サクネンド</t>
    </rPh>
    <rPh sb="10" eb="12">
      <t>ガッコウ</t>
    </rPh>
    <rPh sb="12" eb="15">
      <t>トショカン</t>
    </rPh>
    <rPh sb="15" eb="17">
      <t>トショ</t>
    </rPh>
    <rPh sb="17" eb="19">
      <t>セイビ</t>
    </rPh>
    <rPh sb="19" eb="21">
      <t>ジッセキ</t>
    </rPh>
    <rPh sb="21" eb="24">
      <t>ホウコクショ</t>
    </rPh>
    <rPh sb="27" eb="28">
      <t>ガツ</t>
    </rPh>
    <rPh sb="28" eb="29">
      <t>マツ</t>
    </rPh>
    <rPh sb="29" eb="31">
      <t>テイシュツ</t>
    </rPh>
    <rPh sb="33" eb="37">
      <t>トショヒョウジュン</t>
    </rPh>
    <rPh sb="37" eb="39">
      <t>サッスウ</t>
    </rPh>
    <rPh sb="43" eb="45">
      <t>サッスウ</t>
    </rPh>
    <rPh sb="46" eb="48">
      <t>ニュウリョク</t>
    </rPh>
    <phoneticPr fontId="2"/>
  </si>
  <si>
    <t>おためし</t>
    <phoneticPr fontId="2"/>
  </si>
  <si>
    <t>このページには、サンプルの「分類別統計一覧」と貼り付け用蔵書構成表を置いてあります。</t>
    <rPh sb="23" eb="24">
      <t>ハ</t>
    </rPh>
    <rPh sb="25" eb="26">
      <t>ツ</t>
    </rPh>
    <rPh sb="27" eb="28">
      <t>ヨウ</t>
    </rPh>
    <rPh sb="28" eb="30">
      <t>ゾウショ</t>
    </rPh>
    <rPh sb="30" eb="32">
      <t>コウセイ</t>
    </rPh>
    <rPh sb="32" eb="33">
      <t>ヒョウ</t>
    </rPh>
    <rPh sb="34" eb="35">
      <t>オ</t>
    </rPh>
    <phoneticPr fontId="2"/>
  </si>
  <si>
    <t>おためしとしてご利用いただけます。</t>
    <rPh sb="8" eb="10">
      <t>リヨウ</t>
    </rPh>
    <phoneticPr fontId="2"/>
  </si>
  <si>
    <r>
      <t>【選 択】</t>
    </r>
    <r>
      <rPr>
        <sz val="12"/>
        <color theme="1"/>
        <rFont val="UD デジタル 教科書体 N-R"/>
        <family val="1"/>
        <charset val="128"/>
      </rPr>
      <t>小学校と中学校では、メディア基準割合が違います。校種を選択して下さい。</t>
    </r>
    <rPh sb="1" eb="2">
      <t>セン</t>
    </rPh>
    <rPh sb="3" eb="4">
      <t>タク</t>
    </rPh>
    <rPh sb="5" eb="8">
      <t>ショウガッコウ</t>
    </rPh>
    <rPh sb="9" eb="12">
      <t>チュウガッコウ</t>
    </rPh>
    <rPh sb="19" eb="21">
      <t>キジュン</t>
    </rPh>
    <rPh sb="21" eb="23">
      <t>ワリアイ</t>
    </rPh>
    <rPh sb="24" eb="25">
      <t>チガ</t>
    </rPh>
    <rPh sb="29" eb="31">
      <t>コウシュ</t>
    </rPh>
    <rPh sb="32" eb="34">
      <t>センタク</t>
    </rPh>
    <rPh sb="36" eb="37">
      <t>クダ</t>
    </rPh>
    <phoneticPr fontId="2"/>
  </si>
  <si>
    <r>
      <rPr>
        <sz val="16"/>
        <color rgb="FFFF0000"/>
        <rFont val="UD デジタル 教科書体 N-R"/>
        <family val="1"/>
        <charset val="128"/>
      </rPr>
      <t>①</t>
    </r>
    <r>
      <rPr>
        <sz val="12"/>
        <rFont val="UD デジタル 教科書体 N-R"/>
        <family val="1"/>
        <charset val="128"/>
      </rPr>
      <t>「情報ＢＯＸ」</t>
    </r>
    <r>
      <rPr>
        <sz val="12"/>
        <color theme="1"/>
        <rFont val="UD デジタル 教科書体 N-R"/>
        <family val="1"/>
        <charset val="128"/>
      </rPr>
      <t>分類別統計一覧</t>
    </r>
    <r>
      <rPr>
        <sz val="8"/>
        <color theme="1"/>
        <rFont val="UD デジタル 教科書体 N-R"/>
        <family val="1"/>
        <charset val="128"/>
      </rPr>
      <t>※別紙マニュアル有</t>
    </r>
    <r>
      <rPr>
        <sz val="12"/>
        <color theme="1"/>
        <rFont val="UD デジタル 教科書体 N-R"/>
        <family val="1"/>
        <charset val="128"/>
      </rPr>
      <t>よりデータ貼り付け</t>
    </r>
    <r>
      <rPr>
        <sz val="8"/>
        <color theme="1"/>
        <rFont val="UD デジタル 教科書体 N-R"/>
        <family val="1"/>
        <charset val="128"/>
      </rPr>
      <t>（コピー＆ペースト）</t>
    </r>
    <rPh sb="2" eb="4">
      <t>ジョウホウ</t>
    </rPh>
    <rPh sb="8" eb="10">
      <t>ブンルイ</t>
    </rPh>
    <rPh sb="10" eb="11">
      <t>ベツ</t>
    </rPh>
    <rPh sb="11" eb="13">
      <t>トウケイ</t>
    </rPh>
    <rPh sb="13" eb="14">
      <t>イッ</t>
    </rPh>
    <rPh sb="14" eb="15">
      <t>ラン</t>
    </rPh>
    <rPh sb="16" eb="18">
      <t>ベッシ</t>
    </rPh>
    <rPh sb="23" eb="24">
      <t>アリ</t>
    </rPh>
    <rPh sb="29" eb="30">
      <t>ハ</t>
    </rPh>
    <rPh sb="31" eb="32">
      <t>ツ</t>
    </rPh>
    <phoneticPr fontId="2"/>
  </si>
  <si>
    <r>
      <rPr>
        <sz val="16"/>
        <color rgb="FF0070C0"/>
        <rFont val="UD デジタル 教科書体 N-R"/>
        <family val="1"/>
        <charset val="128"/>
      </rPr>
      <t>②</t>
    </r>
    <r>
      <rPr>
        <sz val="12"/>
        <color rgb="FF0070C0"/>
        <rFont val="UD デジタル 教科書体 N-R"/>
        <family val="1"/>
        <charset val="128"/>
      </rPr>
      <t>　</t>
    </r>
    <r>
      <rPr>
        <sz val="12"/>
        <rFont val="UD デジタル 教科書体 N-R"/>
        <family val="1"/>
        <charset val="128"/>
      </rPr>
      <t>標準冊数</t>
    </r>
    <r>
      <rPr>
        <sz val="8"/>
        <rFont val="UD デジタル 教科書体 N-R"/>
        <family val="1"/>
        <charset val="128"/>
      </rPr>
      <t>（クラス数により変わります）</t>
    </r>
    <r>
      <rPr>
        <sz val="12"/>
        <color theme="1"/>
        <rFont val="UD デジタル 教科書体 N-R"/>
        <family val="1"/>
        <charset val="128"/>
      </rPr>
      <t>を入力・・・右下表より計算</t>
    </r>
    <rPh sb="2" eb="4">
      <t>ヒョウジュン</t>
    </rPh>
    <rPh sb="4" eb="6">
      <t>サッスウ</t>
    </rPh>
    <rPh sb="10" eb="11">
      <t>スウ</t>
    </rPh>
    <rPh sb="14" eb="15">
      <t>カ</t>
    </rPh>
    <rPh sb="21" eb="23">
      <t>ハイリョク</t>
    </rPh>
    <rPh sb="26" eb="28">
      <t>ミギシタ</t>
    </rPh>
    <phoneticPr fontId="2"/>
  </si>
  <si>
    <t>別紙マニュアル</t>
    <rPh sb="0" eb="2">
      <t>ベッシ</t>
    </rPh>
    <phoneticPr fontId="2"/>
  </si>
  <si>
    <t>情報ＢＯＸのデータを利用しています</t>
    <rPh sb="0" eb="2">
      <t>ジョウホウ</t>
    </rPh>
    <rPh sb="10" eb="12">
      <t>リヨウ</t>
    </rPh>
    <phoneticPr fontId="2"/>
  </si>
  <si>
    <t>仮で基準冊数②を入れています</t>
    <rPh sb="0" eb="1">
      <t>カリ</t>
    </rPh>
    <rPh sb="2" eb="4">
      <t>キジュン</t>
    </rPh>
    <rPh sb="4" eb="6">
      <t>サッスウ</t>
    </rPh>
    <rPh sb="8" eb="9">
      <t>イ</t>
    </rPh>
    <phoneticPr fontId="2"/>
  </si>
  <si>
    <t>あくまで参考であり、数字を追うものではありません</t>
    <rPh sb="4" eb="6">
      <t>サンコウ</t>
    </rPh>
    <rPh sb="10" eb="12">
      <t>スウジ</t>
    </rPh>
    <rPh sb="13" eb="14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</si>
</sst>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%"/>
    <numFmt numFmtId="178" formatCode="&quot;印刷日：&quot;yyyy/m/d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12"/>
      <color rgb="FF0070C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rgb="FFFF0000"/>
      <name val="UD デジタル 教科書体 N-R"/>
      <family val="1"/>
      <charset val="128"/>
    </font>
    <font>
      <sz val="16"/>
      <color rgb="FF0070C0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2"/>
      <color rgb="FF7030A0"/>
      <name val="UD デジタル 教科書体 N-R"/>
      <family val="1"/>
      <charset val="128"/>
    </font>
    <font>
      <sz val="11"/>
      <color rgb="FF7030A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Dashed">
        <color rgb="FFFF0000"/>
      </left>
      <right style="thin">
        <color auto="1"/>
      </right>
      <top style="mediumDashed">
        <color rgb="FFFF0000"/>
      </top>
      <bottom style="thin">
        <color auto="1"/>
      </bottom>
      <diagonal/>
    </border>
    <border>
      <left style="thin">
        <color auto="1"/>
      </left>
      <right style="mediumDashed">
        <color rgb="FFFF0000"/>
      </right>
      <top style="mediumDashed">
        <color rgb="FFFF0000"/>
      </top>
      <bottom style="thin">
        <color auto="1"/>
      </bottom>
      <diagonal/>
    </border>
    <border>
      <left style="mediumDashed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rgb="FFFF0000"/>
      </right>
      <top style="thin">
        <color auto="1"/>
      </top>
      <bottom style="thin">
        <color auto="1"/>
      </bottom>
      <diagonal/>
    </border>
    <border>
      <left style="mediumDashed">
        <color rgb="FFFF0000"/>
      </left>
      <right style="thin">
        <color auto="1"/>
      </right>
      <top style="thin">
        <color auto="1"/>
      </top>
      <bottom style="mediumDashed">
        <color rgb="FFFF0000"/>
      </bottom>
      <diagonal/>
    </border>
    <border>
      <left style="thin">
        <color auto="1"/>
      </left>
      <right style="mediumDashed">
        <color rgb="FFFF0000"/>
      </right>
      <top style="thin">
        <color auto="1"/>
      </top>
      <bottom style="mediumDashed">
        <color rgb="FFFF0000"/>
      </bottom>
      <diagonal/>
    </border>
    <border>
      <left style="mediumDashed">
        <color rgb="FF0070C0"/>
      </left>
      <right style="mediumDashed">
        <color rgb="FF0070C0"/>
      </right>
      <top style="mediumDashed">
        <color rgb="FF0070C0"/>
      </top>
      <bottom style="mediumDashed">
        <color rgb="FF0070C0"/>
      </bottom>
      <diagonal/>
    </border>
    <border>
      <left style="mediumDashed">
        <color rgb="FFFF0000"/>
      </left>
      <right/>
      <top style="mediumDashed">
        <color rgb="FFFF0000"/>
      </top>
      <bottom style="thin">
        <color auto="1"/>
      </bottom>
      <diagonal/>
    </border>
    <border>
      <left style="mediumDashed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1" applyNumberFormat="1" applyFont="1">
      <alignment vertical="center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Border="1">
      <alignment vertical="center"/>
    </xf>
    <xf numFmtId="0" fontId="8" fillId="0" borderId="0" xfId="1" applyNumberFormat="1" applyFont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9" xfId="1" applyNumberFormat="1" applyFont="1" applyBorder="1">
      <alignment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1" xfId="1" applyNumberFormat="1" applyFont="1" applyBorder="1">
      <alignment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2" xfId="1" applyNumberFormat="1" applyFont="1" applyBorder="1">
      <alignment vertical="center"/>
    </xf>
    <xf numFmtId="0" fontId="3" fillId="0" borderId="12" xfId="1" applyNumberFormat="1" applyFont="1" applyBorder="1">
      <alignment vertical="center"/>
    </xf>
    <xf numFmtId="0" fontId="3" fillId="0" borderId="10" xfId="1" applyNumberFormat="1" applyFont="1" applyBorder="1" applyAlignment="1">
      <alignment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vertical="center"/>
    </xf>
    <xf numFmtId="0" fontId="3" fillId="0" borderId="14" xfId="1" applyNumberFormat="1" applyFont="1" applyBorder="1">
      <alignment vertical="center"/>
    </xf>
    <xf numFmtId="0" fontId="5" fillId="0" borderId="14" xfId="1" applyNumberFormat="1" applyFont="1" applyBorder="1">
      <alignment vertical="center"/>
    </xf>
    <xf numFmtId="0" fontId="3" fillId="0" borderId="15" xfId="1" applyNumberFormat="1" applyFont="1" applyBorder="1">
      <alignment vertical="center"/>
    </xf>
    <xf numFmtId="0" fontId="3" fillId="0" borderId="0" xfId="1" applyNumberFormat="1" applyFont="1" applyAlignment="1">
      <alignment horizontal="right" vertical="center"/>
    </xf>
    <xf numFmtId="0" fontId="3" fillId="0" borderId="10" xfId="1" applyNumberFormat="1" applyFont="1" applyBorder="1" applyAlignment="1">
      <alignment horizontal="center" vertical="center"/>
    </xf>
    <xf numFmtId="0" fontId="13" fillId="0" borderId="0" xfId="1" applyNumberFormat="1" applyFont="1">
      <alignment vertical="center"/>
    </xf>
    <xf numFmtId="0" fontId="7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4" fillId="0" borderId="2" xfId="1" applyNumberFormat="1" applyFont="1" applyBorder="1" applyAlignment="1">
      <alignment horizontal="right" vertical="center"/>
    </xf>
    <xf numFmtId="0" fontId="4" fillId="0" borderId="17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2" applyAlignment="1">
      <alignment horizontal="right" vertical="center"/>
    </xf>
    <xf numFmtId="0" fontId="3" fillId="0" borderId="0" xfId="1" applyNumberFormat="1" applyFont="1" applyAlignment="1">
      <alignment horizontal="right" vertical="top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8" xfId="0" applyFont="1" applyBorder="1">
      <alignment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>
      <alignment vertical="center"/>
    </xf>
    <xf numFmtId="176" fontId="18" fillId="0" borderId="0" xfId="0" applyNumberFormat="1" applyFont="1" applyBorder="1" applyAlignment="1">
      <alignment vertical="center"/>
    </xf>
    <xf numFmtId="0" fontId="18" fillId="0" borderId="0" xfId="0" applyNumberFormat="1" applyFont="1" applyBorder="1" applyAlignment="1">
      <alignment vertical="center"/>
    </xf>
    <xf numFmtId="177" fontId="18" fillId="0" borderId="0" xfId="0" applyNumberFormat="1" applyFont="1" applyAlignment="1">
      <alignment vertical="center"/>
    </xf>
    <xf numFmtId="0" fontId="18" fillId="0" borderId="0" xfId="0" applyNumberFormat="1" applyFont="1" applyAlignment="1">
      <alignment vertical="center"/>
    </xf>
    <xf numFmtId="49" fontId="19" fillId="0" borderId="0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8" fillId="0" borderId="0" xfId="0" applyNumberFormat="1" applyFont="1" applyBorder="1" applyAlignment="1">
      <alignment horizontal="right" vertical="center"/>
    </xf>
    <xf numFmtId="0" fontId="18" fillId="0" borderId="0" xfId="0" applyNumberFormat="1" applyFont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8" fillId="0" borderId="12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3" fontId="18" fillId="0" borderId="1" xfId="3" applyNumberFormat="1" applyFont="1" applyBorder="1" applyAlignment="1">
      <alignment horizontal="right" vertical="center"/>
    </xf>
    <xf numFmtId="177" fontId="18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2" xfId="3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9" fontId="3" fillId="0" borderId="2" xfId="4" applyFont="1" applyBorder="1" applyAlignment="1">
      <alignment vertical="center"/>
    </xf>
    <xf numFmtId="0" fontId="11" fillId="0" borderId="8" xfId="1" applyNumberFormat="1" applyFont="1" applyBorder="1" applyAlignment="1">
      <alignment vertical="center"/>
    </xf>
    <xf numFmtId="38" fontId="3" fillId="0" borderId="1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vertical="top" wrapText="1"/>
    </xf>
    <xf numFmtId="0" fontId="3" fillId="0" borderId="26" xfId="1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/>
    <xf numFmtId="9" fontId="3" fillId="0" borderId="3" xfId="4" applyFont="1" applyBorder="1">
      <alignment vertical="center"/>
    </xf>
    <xf numFmtId="0" fontId="3" fillId="0" borderId="26" xfId="1" applyNumberFormat="1" applyFont="1" applyBorder="1" applyAlignment="1">
      <alignment horizontal="right" vertical="center"/>
    </xf>
    <xf numFmtId="0" fontId="3" fillId="0" borderId="27" xfId="1" applyNumberFormat="1" applyFont="1" applyBorder="1">
      <alignment vertical="center"/>
    </xf>
    <xf numFmtId="0" fontId="3" fillId="0" borderId="28" xfId="1" applyNumberFormat="1" applyFont="1" applyBorder="1">
      <alignment vertical="center"/>
    </xf>
    <xf numFmtId="0" fontId="3" fillId="0" borderId="29" xfId="1" applyNumberFormat="1" applyFont="1" applyBorder="1">
      <alignment vertical="center"/>
    </xf>
    <xf numFmtId="0" fontId="3" fillId="0" borderId="30" xfId="1" applyNumberFormat="1" applyFont="1" applyBorder="1">
      <alignment vertical="center"/>
    </xf>
    <xf numFmtId="0" fontId="3" fillId="0" borderId="31" xfId="1" applyNumberFormat="1" applyFont="1" applyBorder="1">
      <alignment vertical="center"/>
    </xf>
    <xf numFmtId="0" fontId="3" fillId="0" borderId="32" xfId="1" applyNumberFormat="1" applyFont="1" applyBorder="1">
      <alignment vertical="center"/>
    </xf>
    <xf numFmtId="38" fontId="3" fillId="0" borderId="33" xfId="1" applyFont="1" applyBorder="1" applyAlignment="1">
      <alignment vertical="center"/>
    </xf>
    <xf numFmtId="3" fontId="18" fillId="0" borderId="34" xfId="3" applyNumberFormat="1" applyFont="1" applyBorder="1" applyAlignment="1">
      <alignment horizontal="right" vertical="center"/>
    </xf>
    <xf numFmtId="177" fontId="18" fillId="0" borderId="28" xfId="0" applyNumberFormat="1" applyFont="1" applyBorder="1" applyAlignment="1">
      <alignment horizontal="right" vertical="center"/>
    </xf>
    <xf numFmtId="3" fontId="18" fillId="0" borderId="35" xfId="3" applyNumberFormat="1" applyFont="1" applyBorder="1" applyAlignment="1">
      <alignment horizontal="right" vertical="center"/>
    </xf>
    <xf numFmtId="177" fontId="18" fillId="0" borderId="30" xfId="0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0" fontId="14" fillId="0" borderId="0" xfId="1" applyNumberFormat="1" applyFont="1" applyAlignment="1">
      <alignment vertical="center"/>
    </xf>
    <xf numFmtId="0" fontId="15" fillId="0" borderId="0" xfId="0" applyFont="1" applyAlignment="1"/>
    <xf numFmtId="0" fontId="22" fillId="0" borderId="0" xfId="1" applyNumberFormat="1" applyFont="1">
      <alignment vertical="center"/>
    </xf>
    <xf numFmtId="0" fontId="23" fillId="0" borderId="0" xfId="0" applyNumberFormat="1" applyFont="1" applyBorder="1" applyAlignment="1">
      <alignment vertical="center"/>
    </xf>
    <xf numFmtId="0" fontId="3" fillId="0" borderId="16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14" fillId="0" borderId="5" xfId="1" applyNumberFormat="1" applyFont="1" applyBorder="1" applyAlignment="1">
      <alignment horizontal="center" vertical="center"/>
    </xf>
    <xf numFmtId="0" fontId="14" fillId="0" borderId="6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14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top" wrapText="1"/>
    </xf>
    <xf numFmtId="0" fontId="11" fillId="0" borderId="19" xfId="1" applyNumberFormat="1" applyFont="1" applyBorder="1" applyAlignment="1">
      <alignment horizontal="center" vertical="center"/>
    </xf>
    <xf numFmtId="0" fontId="11" fillId="0" borderId="20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center" vertical="center"/>
    </xf>
    <xf numFmtId="0" fontId="18" fillId="0" borderId="20" xfId="0" applyNumberFormat="1" applyFont="1" applyBorder="1" applyAlignment="1">
      <alignment horizontal="center" vertical="center"/>
    </xf>
    <xf numFmtId="0" fontId="18" fillId="0" borderId="21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vertical="center"/>
    </xf>
  </cellXfs>
  <cellStyles count="5">
    <cellStyle name="パーセント" xfId="4" builtinId="5"/>
    <cellStyle name="ハイパーリンク" xfId="2" builtinId="8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442128</xdr:colOff>
      <xdr:row>9</xdr:row>
      <xdr:rowOff>202688</xdr:rowOff>
    </xdr:from>
    <xdr:to>
      <xdr:col>7</xdr:col>
      <xdr:colOff>1648482</xdr:colOff>
      <xdr:row>18</xdr:row>
      <xdr:rowOff>149324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599" y="2761147"/>
          <a:ext cx="2823389" cy="1785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276890</xdr:colOff>
      <xdr:row>22</xdr:row>
      <xdr:rowOff>132907</xdr:rowOff>
    </xdr:from>
    <xdr:to>
      <xdr:col>7</xdr:col>
      <xdr:colOff>1438940</xdr:colOff>
      <xdr:row>41</xdr:row>
      <xdr:rowOff>29019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068AA85-08C9-895E-1C34-EB0EFFEF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90" y="5648547"/>
          <a:ext cx="6511556" cy="368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10694</xdr:colOff>
      <xdr:row>2</xdr:row>
      <xdr:rowOff>9691</xdr:rowOff>
    </xdr:from>
    <xdr:to>
      <xdr:col>4</xdr:col>
      <xdr:colOff>258870</xdr:colOff>
      <xdr:row>10</xdr:row>
      <xdr:rowOff>150394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83" y="571165"/>
          <a:ext cx="2293545" cy="1744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40106</xdr:colOff>
      <xdr:row>12</xdr:row>
      <xdr:rowOff>66342</xdr:rowOff>
    </xdr:from>
    <xdr:to>
      <xdr:col>4</xdr:col>
      <xdr:colOff>233776</xdr:colOff>
      <xdr:row>20</xdr:row>
      <xdr:rowOff>120318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5" y="2613026"/>
          <a:ext cx="2239039" cy="165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643691</xdr:colOff>
      <xdr:row>32</xdr:row>
      <xdr:rowOff>35593</xdr:rowOff>
    </xdr:from>
    <xdr:to>
      <xdr:col>4</xdr:col>
      <xdr:colOff>190501</xdr:colOff>
      <xdr:row>40</xdr:row>
      <xdr:rowOff>134175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91" y="6572751"/>
          <a:ext cx="2273968" cy="1702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16378</xdr:colOff>
      <xdr:row>21</xdr:row>
      <xdr:rowOff>186824</xdr:rowOff>
    </xdr:from>
    <xdr:to>
      <xdr:col>4</xdr:col>
      <xdr:colOff>230387</xdr:colOff>
      <xdr:row>30</xdr:row>
      <xdr:rowOff>64168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67" y="4528219"/>
          <a:ext cx="2259378" cy="1688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631658</xdr:colOff>
      <xdr:row>40</xdr:row>
      <xdr:rowOff>160422</xdr:rowOff>
    </xdr:from>
    <xdr:to>
      <xdr:col>7</xdr:col>
      <xdr:colOff>663961</xdr:colOff>
      <xdr:row>56</xdr:row>
      <xdr:rowOff>170447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8021054"/>
          <a:ext cx="4804829" cy="313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310816</xdr:colOff>
      <xdr:row>2</xdr:row>
      <xdr:rowOff>40105</xdr:rowOff>
    </xdr:from>
    <xdr:to>
      <xdr:col>2</xdr:col>
      <xdr:colOff>651712</xdr:colOff>
      <xdr:row>3</xdr:row>
      <xdr:rowOff>100263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674395" y="601579"/>
          <a:ext cx="340896" cy="330868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571500</xdr:colOff>
      <xdr:row>13</xdr:row>
      <xdr:rowOff>160421</xdr:rowOff>
    </xdr:from>
    <xdr:to>
      <xdr:col>3</xdr:col>
      <xdr:colOff>130342</xdr:colOff>
      <xdr:row>15</xdr:row>
      <xdr:rowOff>50131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35079" y="2977816"/>
          <a:ext cx="240631" cy="2707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160421</xdr:colOff>
      <xdr:row>26</xdr:row>
      <xdr:rowOff>90236</xdr:rowOff>
    </xdr:from>
    <xdr:to>
      <xdr:col>3</xdr:col>
      <xdr:colOff>581527</xdr:colOff>
      <xdr:row>28</xdr:row>
      <xdr:rowOff>132347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205789" y="5474368"/>
          <a:ext cx="421106" cy="42311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142374</xdr:colOff>
      <xdr:row>23</xdr:row>
      <xdr:rowOff>182480</xdr:rowOff>
    </xdr:from>
    <xdr:to>
      <xdr:col>3</xdr:col>
      <xdr:colOff>150395</xdr:colOff>
      <xdr:row>25</xdr:row>
      <xdr:rowOff>100264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505953" y="4985085"/>
          <a:ext cx="689810" cy="29878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541420</xdr:colOff>
      <xdr:row>31</xdr:row>
      <xdr:rowOff>170447</xdr:rowOff>
    </xdr:from>
    <xdr:to>
      <xdr:col>1</xdr:col>
      <xdr:colOff>280736</xdr:colOff>
      <xdr:row>33</xdr:row>
      <xdr:rowOff>150395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41420" y="10888579"/>
          <a:ext cx="421105" cy="441158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ocalhos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zoomScale="86" zoomScaleNormal="86" workbookViewId="0">
      <selection activeCell="H8" sqref="H8"/>
    </sheetView>
  </sheetViews>
  <sheetFormatPr defaultRowHeight="15.75" x14ac:dyDescent="0.15"/>
  <cols>
    <col min="1" max="1" width="9" style="2"/>
    <col min="2" max="2" width="13.25" style="1" customWidth="1"/>
    <col min="3" max="3" width="9.625" style="1" customWidth="1"/>
    <col min="4" max="5" width="8.625" style="1" customWidth="1"/>
    <col min="6" max="6" width="9.625" style="1" customWidth="1"/>
    <col min="7" max="7" width="11.625" style="1" customWidth="1"/>
    <col min="8" max="8" width="21.625" style="1" customWidth="1"/>
    <col min="9" max="9" width="3.875" style="1" customWidth="1"/>
    <col min="10" max="10" width="4.875" style="1" customWidth="1"/>
    <col min="11" max="16384" width="9" style="1"/>
  </cols>
  <sheetData>
    <row r="1" spans="1:13" ht="25.5" customHeight="1" thickBot="1" x14ac:dyDescent="0.2"/>
    <row r="2" spans="1:13" ht="33" customHeight="1" thickBot="1" x14ac:dyDescent="0.2">
      <c r="A2" s="95" t="s">
        <v>22</v>
      </c>
      <c r="B2" s="96"/>
      <c r="H2" s="91" t="s">
        <v>98</v>
      </c>
      <c r="I2" s="29"/>
    </row>
    <row r="4" spans="1:13" ht="40.5" customHeight="1" x14ac:dyDescent="0.15">
      <c r="A4" s="102" t="s">
        <v>87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13" ht="16.5" customHeight="1" x14ac:dyDescent="0.15"/>
    <row r="6" spans="1:13" ht="27.75" customHeight="1" x14ac:dyDescent="0.15">
      <c r="A6" s="101" t="s">
        <v>30</v>
      </c>
      <c r="B6" s="101"/>
      <c r="H6" s="91" t="s">
        <v>96</v>
      </c>
    </row>
    <row r="7" spans="1:13" ht="24" customHeight="1" x14ac:dyDescent="0.15">
      <c r="A7" s="1" t="s">
        <v>93</v>
      </c>
    </row>
    <row r="8" spans="1:13" ht="24" customHeight="1" x14ac:dyDescent="0.15">
      <c r="A8" s="1" t="s">
        <v>94</v>
      </c>
      <c r="M8" s="91"/>
    </row>
    <row r="9" spans="1:13" ht="20.100000000000001" customHeight="1" x14ac:dyDescent="0.15">
      <c r="A9" s="22" t="s">
        <v>88</v>
      </c>
    </row>
    <row r="10" spans="1:13" ht="20.100000000000001" customHeight="1" x14ac:dyDescent="0.15">
      <c r="L10" s="22"/>
    </row>
    <row r="20" spans="1:8" x14ac:dyDescent="0.15">
      <c r="H20" s="23" t="s">
        <v>28</v>
      </c>
    </row>
    <row r="22" spans="1:8" x14ac:dyDescent="0.15">
      <c r="A22" s="20" t="s">
        <v>27</v>
      </c>
      <c r="B22" s="4"/>
    </row>
    <row r="23" spans="1:8" x14ac:dyDescent="0.15">
      <c r="B23" s="4"/>
    </row>
    <row r="24" spans="1:8" x14ac:dyDescent="0.15">
      <c r="B24" s="4"/>
    </row>
    <row r="25" spans="1:8" x14ac:dyDescent="0.15">
      <c r="B25" s="4"/>
    </row>
    <row r="26" spans="1:8" x14ac:dyDescent="0.15">
      <c r="B26" s="4"/>
    </row>
    <row r="27" spans="1:8" x14ac:dyDescent="0.15">
      <c r="B27" s="4"/>
    </row>
    <row r="28" spans="1:8" x14ac:dyDescent="0.15">
      <c r="B28" s="4"/>
    </row>
    <row r="29" spans="1:8" x14ac:dyDescent="0.15">
      <c r="B29" s="4"/>
    </row>
    <row r="30" spans="1:8" x14ac:dyDescent="0.15">
      <c r="B30" s="4"/>
    </row>
    <row r="31" spans="1:8" x14ac:dyDescent="0.15">
      <c r="B31" s="4"/>
    </row>
    <row r="32" spans="1:8" x14ac:dyDescent="0.15">
      <c r="B32" s="4"/>
    </row>
    <row r="33" spans="1:11" x14ac:dyDescent="0.15">
      <c r="B33" s="4"/>
    </row>
    <row r="34" spans="1:11" x14ac:dyDescent="0.15">
      <c r="B34" s="4"/>
    </row>
    <row r="35" spans="1:11" x14ac:dyDescent="0.15">
      <c r="B35" s="4"/>
    </row>
    <row r="36" spans="1:11" x14ac:dyDescent="0.15">
      <c r="B36" s="4"/>
    </row>
    <row r="37" spans="1:11" x14ac:dyDescent="0.15">
      <c r="B37" s="4"/>
    </row>
    <row r="38" spans="1:11" x14ac:dyDescent="0.15">
      <c r="B38" s="4"/>
    </row>
    <row r="39" spans="1:11" x14ac:dyDescent="0.15">
      <c r="B39" s="4"/>
    </row>
    <row r="44" spans="1:11" ht="20.100000000000001" customHeight="1" x14ac:dyDescent="0.15">
      <c r="A44" s="2" t="s">
        <v>31</v>
      </c>
    </row>
    <row r="45" spans="1:11" ht="20.100000000000001" customHeight="1" x14ac:dyDescent="0.15">
      <c r="A45" s="2" t="s">
        <v>47</v>
      </c>
    </row>
    <row r="46" spans="1:11" x14ac:dyDescent="0.15">
      <c r="H46" s="91"/>
    </row>
    <row r="47" spans="1:11" x14ac:dyDescent="0.15">
      <c r="H47" s="28" t="s">
        <v>24</v>
      </c>
    </row>
    <row r="48" spans="1:11" x14ac:dyDescent="0.15">
      <c r="K48" s="3"/>
    </row>
    <row r="51" spans="1:8" ht="27.75" customHeight="1" x14ac:dyDescent="0.15">
      <c r="A51" s="89" t="s">
        <v>92</v>
      </c>
      <c r="B51" s="89"/>
    </row>
    <row r="52" spans="1:8" ht="24" x14ac:dyDescent="0.15">
      <c r="A52" s="5" t="s">
        <v>23</v>
      </c>
    </row>
    <row r="53" spans="1:8" ht="6.75" customHeight="1" thickBot="1" x14ac:dyDescent="0.2">
      <c r="A53" s="3"/>
    </row>
    <row r="54" spans="1:8" ht="20.100000000000001" customHeight="1" x14ac:dyDescent="0.15">
      <c r="A54" s="97" t="s">
        <v>3</v>
      </c>
      <c r="B54" s="99" t="s">
        <v>4</v>
      </c>
      <c r="C54" s="99" t="s">
        <v>0</v>
      </c>
      <c r="D54" s="99"/>
      <c r="E54" s="67" t="s">
        <v>25</v>
      </c>
      <c r="F54" s="67"/>
      <c r="G54" s="6" t="s">
        <v>19</v>
      </c>
      <c r="H54" s="7"/>
    </row>
    <row r="55" spans="1:8" ht="20.100000000000001" customHeight="1" thickBot="1" x14ac:dyDescent="0.2">
      <c r="A55" s="98"/>
      <c r="B55" s="100"/>
      <c r="C55" s="8" t="s">
        <v>1</v>
      </c>
      <c r="D55" s="8" t="s">
        <v>2</v>
      </c>
      <c r="E55" s="9" t="s">
        <v>2</v>
      </c>
      <c r="F55" s="9" t="s">
        <v>1</v>
      </c>
      <c r="G55" s="9" t="s">
        <v>1</v>
      </c>
      <c r="H55" s="10"/>
    </row>
    <row r="56" spans="1:8" ht="20.100000000000001" customHeight="1" x14ac:dyDescent="0.15">
      <c r="A56" s="11">
        <v>0</v>
      </c>
      <c r="B56" s="12" t="s">
        <v>6</v>
      </c>
      <c r="C56" s="77"/>
      <c r="D56" s="78"/>
      <c r="E56" s="75">
        <v>0.06</v>
      </c>
      <c r="F56" s="68">
        <f>F71*E56</f>
        <v>0</v>
      </c>
      <c r="G56" s="68">
        <f t="shared" ref="G56:G65" si="0">C56-F56</f>
        <v>0</v>
      </c>
      <c r="H56" s="13"/>
    </row>
    <row r="57" spans="1:8" ht="20.100000000000001" customHeight="1" x14ac:dyDescent="0.15">
      <c r="A57" s="11">
        <v>1</v>
      </c>
      <c r="B57" s="12" t="s">
        <v>7</v>
      </c>
      <c r="C57" s="79"/>
      <c r="D57" s="80"/>
      <c r="E57" s="75">
        <v>0.03</v>
      </c>
      <c r="F57" s="68">
        <f>F71*E57</f>
        <v>0</v>
      </c>
      <c r="G57" s="68">
        <f t="shared" si="0"/>
        <v>0</v>
      </c>
      <c r="H57" s="13"/>
    </row>
    <row r="58" spans="1:8" ht="20.100000000000001" customHeight="1" x14ac:dyDescent="0.15">
      <c r="A58" s="11">
        <v>2</v>
      </c>
      <c r="B58" s="12" t="s">
        <v>8</v>
      </c>
      <c r="C58" s="79"/>
      <c r="D58" s="80"/>
      <c r="E58" s="75">
        <v>0.16</v>
      </c>
      <c r="F58" s="68">
        <f>F71*E58</f>
        <v>0</v>
      </c>
      <c r="G58" s="68">
        <f t="shared" si="0"/>
        <v>0</v>
      </c>
      <c r="H58" s="13"/>
    </row>
    <row r="59" spans="1:8" ht="20.100000000000001" customHeight="1" x14ac:dyDescent="0.15">
      <c r="A59" s="11">
        <v>3</v>
      </c>
      <c r="B59" s="12" t="s">
        <v>9</v>
      </c>
      <c r="C59" s="79"/>
      <c r="D59" s="80"/>
      <c r="E59" s="75">
        <v>0.1</v>
      </c>
      <c r="F59" s="68">
        <f>F71*E59</f>
        <v>0</v>
      </c>
      <c r="G59" s="68">
        <f t="shared" si="0"/>
        <v>0</v>
      </c>
      <c r="H59" s="13"/>
    </row>
    <row r="60" spans="1:8" ht="20.100000000000001" customHeight="1" x14ac:dyDescent="0.15">
      <c r="A60" s="11">
        <v>4</v>
      </c>
      <c r="B60" s="12" t="s">
        <v>18</v>
      </c>
      <c r="C60" s="79"/>
      <c r="D60" s="80"/>
      <c r="E60" s="75">
        <v>0.16</v>
      </c>
      <c r="F60" s="68">
        <f>F71*E60</f>
        <v>0</v>
      </c>
      <c r="G60" s="68">
        <f t="shared" si="0"/>
        <v>0</v>
      </c>
      <c r="H60" s="13"/>
    </row>
    <row r="61" spans="1:8" ht="20.100000000000001" customHeight="1" x14ac:dyDescent="0.15">
      <c r="A61" s="11">
        <v>5</v>
      </c>
      <c r="B61" s="12" t="s">
        <v>10</v>
      </c>
      <c r="C61" s="79"/>
      <c r="D61" s="80"/>
      <c r="E61" s="75">
        <v>0.06</v>
      </c>
      <c r="F61" s="68">
        <f>F71*E61</f>
        <v>0</v>
      </c>
      <c r="G61" s="68">
        <f t="shared" si="0"/>
        <v>0</v>
      </c>
      <c r="H61" s="13"/>
    </row>
    <row r="62" spans="1:8" ht="20.100000000000001" customHeight="1" x14ac:dyDescent="0.15">
      <c r="A62" s="11">
        <v>6</v>
      </c>
      <c r="B62" s="12" t="s">
        <v>11</v>
      </c>
      <c r="C62" s="79"/>
      <c r="D62" s="80"/>
      <c r="E62" s="75">
        <v>0.05</v>
      </c>
      <c r="F62" s="68">
        <f>F71*E62</f>
        <v>0</v>
      </c>
      <c r="G62" s="68">
        <f t="shared" si="0"/>
        <v>0</v>
      </c>
      <c r="H62" s="13"/>
    </row>
    <row r="63" spans="1:8" ht="20.100000000000001" customHeight="1" x14ac:dyDescent="0.15">
      <c r="A63" s="11">
        <v>7</v>
      </c>
      <c r="B63" s="12" t="s">
        <v>12</v>
      </c>
      <c r="C63" s="79"/>
      <c r="D63" s="80"/>
      <c r="E63" s="75">
        <v>0.08</v>
      </c>
      <c r="F63" s="68">
        <f>F71*E63</f>
        <v>0</v>
      </c>
      <c r="G63" s="68">
        <f t="shared" si="0"/>
        <v>0</v>
      </c>
      <c r="H63" s="13"/>
    </row>
    <row r="64" spans="1:8" ht="20.100000000000001" customHeight="1" x14ac:dyDescent="0.15">
      <c r="A64" s="11">
        <v>8</v>
      </c>
      <c r="B64" s="12" t="s">
        <v>13</v>
      </c>
      <c r="C64" s="79"/>
      <c r="D64" s="80"/>
      <c r="E64" s="75">
        <v>0.05</v>
      </c>
      <c r="F64" s="68">
        <f>F71*E64</f>
        <v>0</v>
      </c>
      <c r="G64" s="68">
        <f t="shared" si="0"/>
        <v>0</v>
      </c>
      <c r="H64" s="13"/>
    </row>
    <row r="65" spans="1:8" ht="20.100000000000001" customHeight="1" x14ac:dyDescent="0.15">
      <c r="A65" s="11">
        <v>9</v>
      </c>
      <c r="B65" s="12" t="s">
        <v>14</v>
      </c>
      <c r="C65" s="79"/>
      <c r="D65" s="80"/>
      <c r="E65" s="75">
        <v>0.25</v>
      </c>
      <c r="F65" s="68">
        <f>F71*E65</f>
        <v>0</v>
      </c>
      <c r="G65" s="68">
        <f t="shared" si="0"/>
        <v>0</v>
      </c>
      <c r="H65" s="13"/>
    </row>
    <row r="66" spans="1:8" ht="20.100000000000001" customHeight="1" x14ac:dyDescent="0.15">
      <c r="A66" s="11" t="s">
        <v>5</v>
      </c>
      <c r="B66" s="12" t="s">
        <v>15</v>
      </c>
      <c r="C66" s="79"/>
      <c r="D66" s="80"/>
      <c r="E66" s="75"/>
      <c r="F66" s="68"/>
      <c r="G66" s="68"/>
      <c r="H66" s="13"/>
    </row>
    <row r="67" spans="1:8" ht="20.100000000000001" customHeight="1" x14ac:dyDescent="0.15">
      <c r="A67" s="21"/>
      <c r="B67" s="12"/>
      <c r="C67" s="79"/>
      <c r="D67" s="80"/>
      <c r="E67" s="75"/>
      <c r="F67" s="69"/>
      <c r="G67" s="68"/>
      <c r="H67" s="13"/>
    </row>
    <row r="68" spans="1:8" ht="20.100000000000001" customHeight="1" x14ac:dyDescent="0.15">
      <c r="A68" s="21"/>
      <c r="B68" s="12"/>
      <c r="C68" s="79"/>
      <c r="D68" s="80"/>
      <c r="E68" s="75"/>
      <c r="F68" s="69"/>
      <c r="G68" s="68"/>
      <c r="H68" s="13"/>
    </row>
    <row r="69" spans="1:8" ht="20.100000000000001" customHeight="1" x14ac:dyDescent="0.15">
      <c r="A69" s="21"/>
      <c r="B69" s="12"/>
      <c r="C69" s="79"/>
      <c r="D69" s="80"/>
      <c r="E69" s="75"/>
      <c r="F69" s="69"/>
      <c r="G69" s="68"/>
      <c r="H69" s="13"/>
    </row>
    <row r="70" spans="1:8" ht="20.100000000000001" customHeight="1" thickBot="1" x14ac:dyDescent="0.2">
      <c r="A70" s="21"/>
      <c r="B70" s="25" t="s">
        <v>29</v>
      </c>
      <c r="C70" s="81"/>
      <c r="D70" s="82"/>
      <c r="E70" s="75"/>
      <c r="F70" s="69"/>
      <c r="G70" s="68"/>
      <c r="H70" s="13"/>
    </row>
    <row r="71" spans="1:8" s="3" customFormat="1" ht="26.25" customHeight="1" thickBot="1" x14ac:dyDescent="0.2">
      <c r="A71" s="93" t="s">
        <v>16</v>
      </c>
      <c r="B71" s="94"/>
      <c r="C71" s="88">
        <f>SUM(C56:C70)</f>
        <v>0</v>
      </c>
      <c r="D71" s="76"/>
      <c r="E71" s="66">
        <f>SUM(E56:E70)</f>
        <v>1</v>
      </c>
      <c r="F71" s="83"/>
      <c r="G71" s="70">
        <f>C71-F71</f>
        <v>0</v>
      </c>
      <c r="H71" s="15"/>
    </row>
    <row r="72" spans="1:8" ht="16.5" customHeight="1" thickBot="1" x14ac:dyDescent="0.2">
      <c r="A72" s="16"/>
      <c r="B72" s="17"/>
      <c r="C72" s="17"/>
      <c r="D72" s="17"/>
      <c r="E72" s="17"/>
      <c r="F72" s="18" t="s">
        <v>86</v>
      </c>
      <c r="G72" s="18"/>
      <c r="H72" s="19"/>
    </row>
    <row r="73" spans="1:8" ht="15.75" customHeight="1" x14ac:dyDescent="0.15"/>
    <row r="74" spans="1:8" ht="24" x14ac:dyDescent="0.15">
      <c r="A74" s="5" t="s">
        <v>17</v>
      </c>
    </row>
    <row r="75" spans="1:8" ht="7.5" customHeight="1" thickBot="1" x14ac:dyDescent="0.2">
      <c r="A75" s="3"/>
    </row>
    <row r="76" spans="1:8" ht="20.100000000000001" customHeight="1" x14ac:dyDescent="0.15">
      <c r="A76" s="97" t="s">
        <v>3</v>
      </c>
      <c r="B76" s="99" t="s">
        <v>4</v>
      </c>
      <c r="C76" s="99" t="s">
        <v>0</v>
      </c>
      <c r="D76" s="99"/>
      <c r="E76" s="103" t="s">
        <v>26</v>
      </c>
      <c r="F76" s="104"/>
      <c r="G76" s="38" t="s">
        <v>19</v>
      </c>
      <c r="H76" s="7"/>
    </row>
    <row r="77" spans="1:8" ht="20.100000000000001" customHeight="1" thickBot="1" x14ac:dyDescent="0.2">
      <c r="A77" s="98"/>
      <c r="B77" s="100"/>
      <c r="C77" s="8" t="s">
        <v>1</v>
      </c>
      <c r="D77" s="8" t="s">
        <v>2</v>
      </c>
      <c r="E77" s="39" t="s">
        <v>2</v>
      </c>
      <c r="F77" s="39" t="s">
        <v>1</v>
      </c>
      <c r="G77" s="39" t="s">
        <v>1</v>
      </c>
      <c r="H77" s="10"/>
    </row>
    <row r="78" spans="1:8" ht="20.100000000000001" customHeight="1" x14ac:dyDescent="0.15">
      <c r="A78" s="37">
        <v>0</v>
      </c>
      <c r="B78" s="12" t="s">
        <v>6</v>
      </c>
      <c r="C78" s="77"/>
      <c r="D78" s="78"/>
      <c r="E78" s="75">
        <v>0.06</v>
      </c>
      <c r="F78" s="68">
        <f>F93*E78</f>
        <v>0</v>
      </c>
      <c r="G78" s="68">
        <f t="shared" ref="G78:G87" si="1">C78-F78</f>
        <v>0</v>
      </c>
      <c r="H78" s="13"/>
    </row>
    <row r="79" spans="1:8" ht="20.100000000000001" customHeight="1" x14ac:dyDescent="0.15">
      <c r="A79" s="37">
        <v>1</v>
      </c>
      <c r="B79" s="12" t="s">
        <v>7</v>
      </c>
      <c r="C79" s="79"/>
      <c r="D79" s="80"/>
      <c r="E79" s="75">
        <v>0.05</v>
      </c>
      <c r="F79" s="68">
        <f>F93*E79</f>
        <v>0</v>
      </c>
      <c r="G79" s="68">
        <f t="shared" si="1"/>
        <v>0</v>
      </c>
      <c r="H79" s="13"/>
    </row>
    <row r="80" spans="1:8" ht="20.100000000000001" customHeight="1" x14ac:dyDescent="0.15">
      <c r="A80" s="37">
        <v>2</v>
      </c>
      <c r="B80" s="12" t="s">
        <v>8</v>
      </c>
      <c r="C80" s="79"/>
      <c r="D80" s="80"/>
      <c r="E80" s="75">
        <v>0.16</v>
      </c>
      <c r="F80" s="68">
        <f>F93*E80</f>
        <v>0</v>
      </c>
      <c r="G80" s="68">
        <f t="shared" si="1"/>
        <v>0</v>
      </c>
      <c r="H80" s="13"/>
    </row>
    <row r="81" spans="1:8" ht="20.100000000000001" customHeight="1" x14ac:dyDescent="0.15">
      <c r="A81" s="37">
        <v>3</v>
      </c>
      <c r="B81" s="12" t="s">
        <v>9</v>
      </c>
      <c r="C81" s="79"/>
      <c r="D81" s="80"/>
      <c r="E81" s="75">
        <v>0.1</v>
      </c>
      <c r="F81" s="68">
        <f>F93*E81</f>
        <v>0</v>
      </c>
      <c r="G81" s="68">
        <f t="shared" si="1"/>
        <v>0</v>
      </c>
      <c r="H81" s="13"/>
    </row>
    <row r="82" spans="1:8" ht="20.100000000000001" customHeight="1" x14ac:dyDescent="0.15">
      <c r="A82" s="37">
        <v>4</v>
      </c>
      <c r="B82" s="12" t="s">
        <v>18</v>
      </c>
      <c r="C82" s="79"/>
      <c r="D82" s="80"/>
      <c r="E82" s="75">
        <v>0.15</v>
      </c>
      <c r="F82" s="68">
        <f>F93*E82</f>
        <v>0</v>
      </c>
      <c r="G82" s="68">
        <f t="shared" si="1"/>
        <v>0</v>
      </c>
      <c r="H82" s="13"/>
    </row>
    <row r="83" spans="1:8" ht="20.100000000000001" customHeight="1" x14ac:dyDescent="0.15">
      <c r="A83" s="37">
        <v>5</v>
      </c>
      <c r="B83" s="12" t="s">
        <v>10</v>
      </c>
      <c r="C83" s="79"/>
      <c r="D83" s="80"/>
      <c r="E83" s="75">
        <v>0.06</v>
      </c>
      <c r="F83" s="68">
        <f>F93*E83</f>
        <v>0</v>
      </c>
      <c r="G83" s="68">
        <f t="shared" si="1"/>
        <v>0</v>
      </c>
      <c r="H83" s="13"/>
    </row>
    <row r="84" spans="1:8" ht="20.100000000000001" customHeight="1" x14ac:dyDescent="0.15">
      <c r="A84" s="37">
        <v>6</v>
      </c>
      <c r="B84" s="12" t="s">
        <v>11</v>
      </c>
      <c r="C84" s="79"/>
      <c r="D84" s="80"/>
      <c r="E84" s="75">
        <v>0.05</v>
      </c>
      <c r="F84" s="68">
        <f>F93*E84</f>
        <v>0</v>
      </c>
      <c r="G84" s="68">
        <f t="shared" si="1"/>
        <v>0</v>
      </c>
      <c r="H84" s="13"/>
    </row>
    <row r="85" spans="1:8" ht="20.100000000000001" customHeight="1" x14ac:dyDescent="0.15">
      <c r="A85" s="37">
        <v>7</v>
      </c>
      <c r="B85" s="12" t="s">
        <v>12</v>
      </c>
      <c r="C85" s="79"/>
      <c r="D85" s="80"/>
      <c r="E85" s="75">
        <v>0.08</v>
      </c>
      <c r="F85" s="68">
        <f>F93*E85</f>
        <v>0</v>
      </c>
      <c r="G85" s="68">
        <f t="shared" si="1"/>
        <v>0</v>
      </c>
      <c r="H85" s="13"/>
    </row>
    <row r="86" spans="1:8" ht="20.100000000000001" customHeight="1" x14ac:dyDescent="0.15">
      <c r="A86" s="37">
        <v>8</v>
      </c>
      <c r="B86" s="12" t="s">
        <v>13</v>
      </c>
      <c r="C86" s="79"/>
      <c r="D86" s="80"/>
      <c r="E86" s="75">
        <v>0.06</v>
      </c>
      <c r="F86" s="68">
        <f>F93*E86</f>
        <v>0</v>
      </c>
      <c r="G86" s="68">
        <f t="shared" si="1"/>
        <v>0</v>
      </c>
      <c r="H86" s="13"/>
    </row>
    <row r="87" spans="1:8" ht="20.100000000000001" customHeight="1" x14ac:dyDescent="0.15">
      <c r="A87" s="37">
        <v>9</v>
      </c>
      <c r="B87" s="12" t="s">
        <v>14</v>
      </c>
      <c r="C87" s="79"/>
      <c r="D87" s="80"/>
      <c r="E87" s="75">
        <v>0.23</v>
      </c>
      <c r="F87" s="68">
        <f>F93*E87</f>
        <v>0</v>
      </c>
      <c r="G87" s="68">
        <f t="shared" si="1"/>
        <v>0</v>
      </c>
      <c r="H87" s="13"/>
    </row>
    <row r="88" spans="1:8" ht="20.100000000000001" customHeight="1" x14ac:dyDescent="0.15">
      <c r="A88" s="37" t="s">
        <v>5</v>
      </c>
      <c r="B88" s="12" t="s">
        <v>15</v>
      </c>
      <c r="C88" s="79"/>
      <c r="D88" s="80"/>
      <c r="E88" s="75"/>
      <c r="F88" s="68"/>
      <c r="G88" s="68"/>
      <c r="H88" s="13"/>
    </row>
    <row r="89" spans="1:8" ht="20.100000000000001" customHeight="1" x14ac:dyDescent="0.15">
      <c r="A89" s="37"/>
      <c r="B89" s="12"/>
      <c r="C89" s="79"/>
      <c r="D89" s="80"/>
      <c r="E89" s="75"/>
      <c r="F89" s="69"/>
      <c r="G89" s="68"/>
      <c r="H89" s="13"/>
    </row>
    <row r="90" spans="1:8" ht="20.100000000000001" customHeight="1" x14ac:dyDescent="0.15">
      <c r="A90" s="37"/>
      <c r="B90" s="12"/>
      <c r="C90" s="79"/>
      <c r="D90" s="80"/>
      <c r="E90" s="75"/>
      <c r="F90" s="69"/>
      <c r="G90" s="68"/>
      <c r="H90" s="13"/>
    </row>
    <row r="91" spans="1:8" ht="20.100000000000001" customHeight="1" x14ac:dyDescent="0.15">
      <c r="A91" s="37"/>
      <c r="B91" s="12"/>
      <c r="C91" s="79"/>
      <c r="D91" s="80"/>
      <c r="E91" s="75"/>
      <c r="F91" s="69"/>
      <c r="G91" s="68"/>
      <c r="H91" s="13"/>
    </row>
    <row r="92" spans="1:8" ht="20.100000000000001" customHeight="1" thickBot="1" x14ac:dyDescent="0.2">
      <c r="A92" s="14"/>
      <c r="B92" s="26" t="s">
        <v>20</v>
      </c>
      <c r="C92" s="81"/>
      <c r="D92" s="82"/>
      <c r="E92" s="75"/>
      <c r="F92" s="69"/>
      <c r="G92" s="68"/>
      <c r="H92" s="13"/>
    </row>
    <row r="93" spans="1:8" s="3" customFormat="1" ht="26.25" customHeight="1" thickBot="1" x14ac:dyDescent="0.2">
      <c r="A93" s="93" t="s">
        <v>16</v>
      </c>
      <c r="B93" s="94"/>
      <c r="C93" s="88">
        <f>SUM(C78:C92)</f>
        <v>0</v>
      </c>
      <c r="D93" s="72"/>
      <c r="E93" s="66">
        <f>SUM(E78:E92)</f>
        <v>1</v>
      </c>
      <c r="F93" s="83"/>
      <c r="G93" s="70">
        <f>C93-F93</f>
        <v>0</v>
      </c>
      <c r="H93" s="15"/>
    </row>
    <row r="94" spans="1:8" ht="16.5" customHeight="1" thickBot="1" x14ac:dyDescent="0.2">
      <c r="A94" s="16"/>
      <c r="B94" s="17"/>
      <c r="C94" s="17"/>
      <c r="D94" s="17"/>
      <c r="E94" s="17"/>
      <c r="F94" s="18" t="s">
        <v>21</v>
      </c>
      <c r="G94" s="17"/>
      <c r="H94" s="19"/>
    </row>
    <row r="95" spans="1:8" ht="15.75" customHeight="1" x14ac:dyDescent="0.15"/>
    <row r="96" spans="1:8" ht="15.75" customHeight="1" x14ac:dyDescent="0.15"/>
    <row r="97" spans="9:10" ht="15.75" customHeight="1" x14ac:dyDescent="0.15"/>
    <row r="98" spans="9:10" ht="15.75" customHeight="1" x14ac:dyDescent="0.15">
      <c r="J98" s="24"/>
    </row>
    <row r="99" spans="9:10" ht="15.75" customHeight="1" x14ac:dyDescent="0.15">
      <c r="I99" s="24"/>
    </row>
    <row r="100" spans="9:10" ht="15.75" customHeight="1" x14ac:dyDescent="0.15">
      <c r="I100" s="24"/>
      <c r="J100" s="27"/>
    </row>
    <row r="101" spans="9:10" ht="15.75" customHeight="1" x14ac:dyDescent="0.15">
      <c r="I101" s="24"/>
      <c r="J101" s="27"/>
    </row>
    <row r="102" spans="9:10" ht="15.75" customHeight="1" x14ac:dyDescent="0.15">
      <c r="I102" s="24"/>
      <c r="J102" s="27"/>
    </row>
    <row r="103" spans="9:10" ht="15.75" customHeight="1" x14ac:dyDescent="0.15">
      <c r="I103" s="24"/>
      <c r="J103" s="27"/>
    </row>
    <row r="104" spans="9:10" ht="15.75" customHeight="1" x14ac:dyDescent="0.15">
      <c r="I104" s="24"/>
      <c r="J104" s="27"/>
    </row>
    <row r="105" spans="9:10" ht="15.75" customHeight="1" x14ac:dyDescent="0.15">
      <c r="I105" s="24"/>
      <c r="J105" s="27"/>
    </row>
    <row r="106" spans="9:10" x14ac:dyDescent="0.15">
      <c r="I106" s="24"/>
      <c r="J106" s="27"/>
    </row>
    <row r="107" spans="9:10" x14ac:dyDescent="0.15">
      <c r="J107" s="27"/>
    </row>
    <row r="108" spans="9:10" ht="15.75" customHeight="1" x14ac:dyDescent="0.15">
      <c r="J108" s="27"/>
    </row>
    <row r="109" spans="9:10" ht="15.75" customHeight="1" x14ac:dyDescent="0.15">
      <c r="I109" s="27"/>
      <c r="J109" s="27"/>
    </row>
    <row r="110" spans="9:10" x14ac:dyDescent="0.15">
      <c r="I110" s="27"/>
      <c r="J110" s="27"/>
    </row>
    <row r="111" spans="9:10" x14ac:dyDescent="0.15">
      <c r="I111" s="27"/>
      <c r="J111" s="27"/>
    </row>
    <row r="112" spans="9:10" x14ac:dyDescent="0.15">
      <c r="I112" s="27"/>
      <c r="J112" s="27"/>
    </row>
    <row r="113" spans="9:10" x14ac:dyDescent="0.15">
      <c r="I113" s="27"/>
      <c r="J113" s="27"/>
    </row>
    <row r="114" spans="9:10" x14ac:dyDescent="0.15">
      <c r="I114" s="27"/>
      <c r="J114" s="27"/>
    </row>
    <row r="115" spans="9:10" x14ac:dyDescent="0.15">
      <c r="I115" s="27"/>
      <c r="J115" s="27"/>
    </row>
    <row r="116" spans="9:10" x14ac:dyDescent="0.15">
      <c r="I116" s="27"/>
      <c r="J116" s="27"/>
    </row>
    <row r="117" spans="9:10" x14ac:dyDescent="0.15">
      <c r="I117"/>
    </row>
  </sheetData>
  <mergeCells count="12">
    <mergeCell ref="A93:B93"/>
    <mergeCell ref="A2:B2"/>
    <mergeCell ref="A76:A77"/>
    <mergeCell ref="B76:B77"/>
    <mergeCell ref="C76:D76"/>
    <mergeCell ref="A6:B6"/>
    <mergeCell ref="A4:H4"/>
    <mergeCell ref="A71:B71"/>
    <mergeCell ref="A54:A55"/>
    <mergeCell ref="B54:B55"/>
    <mergeCell ref="C54:D54"/>
    <mergeCell ref="E76:F76"/>
  </mergeCells>
  <phoneticPr fontId="2"/>
  <hyperlinks>
    <hyperlink ref="H47" r:id="rId1" display="https://www.mext.go.jp/a_menu/shotou/dokusho/link/1380599.htm"/>
  </hyperlinks>
  <pageMargins left="0.70866141732283472" right="0.11811023622047245" top="0.35433070866141736" bottom="0.15748031496062992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95" zoomScaleNormal="95" workbookViewId="0">
      <selection activeCell="H10" sqref="H10"/>
    </sheetView>
  </sheetViews>
  <sheetFormatPr defaultRowHeight="15" x14ac:dyDescent="0.15"/>
  <cols>
    <col min="1" max="16384" width="9" style="30"/>
  </cols>
  <sheetData>
    <row r="1" spans="1:8" ht="29.25" customHeight="1" thickBot="1" x14ac:dyDescent="0.3">
      <c r="A1" s="105" t="s">
        <v>32</v>
      </c>
      <c r="B1" s="106"/>
      <c r="C1" s="106"/>
      <c r="D1" s="106"/>
      <c r="E1" s="107"/>
      <c r="F1" s="90" t="s">
        <v>95</v>
      </c>
    </row>
    <row r="3" spans="1:8" ht="21" x14ac:dyDescent="0.15">
      <c r="A3" s="31" t="s">
        <v>33</v>
      </c>
      <c r="F3" s="33" t="s">
        <v>39</v>
      </c>
      <c r="G3" s="32" t="s">
        <v>38</v>
      </c>
    </row>
    <row r="12" spans="1:8" ht="9" customHeight="1" x14ac:dyDescent="0.15"/>
    <row r="13" spans="1:8" ht="21" x14ac:dyDescent="0.15">
      <c r="A13" s="31" t="s">
        <v>34</v>
      </c>
      <c r="F13" s="108" t="s">
        <v>40</v>
      </c>
      <c r="G13" s="109"/>
      <c r="H13" s="32" t="s">
        <v>38</v>
      </c>
    </row>
    <row r="22" spans="1:8" ht="9" customHeight="1" x14ac:dyDescent="0.15"/>
    <row r="23" spans="1:8" ht="21" x14ac:dyDescent="0.15">
      <c r="A23" s="31" t="s">
        <v>35</v>
      </c>
      <c r="F23" s="32" t="s">
        <v>41</v>
      </c>
    </row>
    <row r="26" spans="1:8" ht="15.75" x14ac:dyDescent="0.15">
      <c r="H26" s="32"/>
    </row>
    <row r="27" spans="1:8" ht="15.75" x14ac:dyDescent="0.15">
      <c r="F27" s="33" t="s">
        <v>42</v>
      </c>
      <c r="G27" s="32" t="s">
        <v>38</v>
      </c>
    </row>
    <row r="32" spans="1:8" ht="5.25" customHeight="1" x14ac:dyDescent="0.15"/>
    <row r="33" spans="1:7" ht="21" x14ac:dyDescent="0.15">
      <c r="A33" s="31" t="s">
        <v>36</v>
      </c>
      <c r="F33" s="34" t="s">
        <v>43</v>
      </c>
      <c r="G33" s="30" t="s">
        <v>44</v>
      </c>
    </row>
    <row r="43" spans="1:7" ht="21" x14ac:dyDescent="0.15">
      <c r="A43" s="31" t="s">
        <v>37</v>
      </c>
    </row>
    <row r="57" spans="4:6" ht="15.75" thickBot="1" x14ac:dyDescent="0.2"/>
    <row r="58" spans="4:6" ht="15.75" thickBot="1" x14ac:dyDescent="0.2">
      <c r="D58" s="35" t="s">
        <v>45</v>
      </c>
      <c r="E58" s="36"/>
      <c r="F58" s="30" t="s">
        <v>46</v>
      </c>
    </row>
  </sheetData>
  <mergeCells count="2">
    <mergeCell ref="A1:E1"/>
    <mergeCell ref="F13:G13"/>
  </mergeCells>
  <phoneticPr fontId="2"/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2"/>
  <sheetViews>
    <sheetView zoomScale="93" zoomScaleNormal="93" workbookViewId="0">
      <selection activeCell="B4" sqref="B4:C4"/>
    </sheetView>
  </sheetViews>
  <sheetFormatPr defaultRowHeight="15.75" x14ac:dyDescent="0.15"/>
  <cols>
    <col min="1" max="1" width="1.625" style="1" customWidth="1"/>
    <col min="2" max="2" width="10.5" style="40" customWidth="1"/>
    <col min="3" max="3" width="20" style="41" customWidth="1"/>
    <col min="4" max="4" width="9.125" style="42" customWidth="1"/>
    <col min="5" max="5" width="9.125" style="43" customWidth="1"/>
    <col min="6" max="6" width="11.75" style="43" customWidth="1"/>
    <col min="7" max="7" width="9.125" style="43" customWidth="1"/>
    <col min="8" max="8" width="11.75" style="43" customWidth="1"/>
    <col min="9" max="9" width="9.125" style="43" customWidth="1"/>
    <col min="10" max="10" width="11.75" style="43" customWidth="1"/>
    <col min="11" max="11" width="9.125" style="43" customWidth="1"/>
    <col min="12" max="12" width="9.125" style="44" customWidth="1"/>
    <col min="13" max="13" width="12.875" style="45" customWidth="1"/>
    <col min="14" max="16384" width="9" style="1"/>
  </cols>
  <sheetData>
    <row r="1" spans="2:13" ht="21.75" thickBot="1" x14ac:dyDescent="0.3">
      <c r="B1" s="110" t="s">
        <v>89</v>
      </c>
      <c r="C1" s="111"/>
      <c r="D1" s="74" t="s">
        <v>90</v>
      </c>
    </row>
    <row r="2" spans="2:13" x14ac:dyDescent="0.15">
      <c r="D2" s="73" t="s">
        <v>91</v>
      </c>
    </row>
    <row r="4" spans="2:13" ht="17.25" x14ac:dyDescent="0.15">
      <c r="B4" s="124" t="s">
        <v>48</v>
      </c>
      <c r="C4" s="124"/>
      <c r="D4" s="46"/>
      <c r="E4" s="47" t="s">
        <v>49</v>
      </c>
      <c r="F4" s="48" t="s">
        <v>50</v>
      </c>
      <c r="G4" s="46"/>
      <c r="H4" s="46"/>
      <c r="I4" s="46"/>
      <c r="J4" s="46"/>
      <c r="K4" s="46"/>
      <c r="L4" s="112"/>
      <c r="M4" s="112"/>
    </row>
    <row r="5" spans="2:13" ht="17.25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9"/>
      <c r="M5" s="49"/>
    </row>
    <row r="6" spans="2:13" x14ac:dyDescent="0.15">
      <c r="B6" s="50" t="s">
        <v>51</v>
      </c>
      <c r="C6" s="43" t="s">
        <v>52</v>
      </c>
      <c r="F6" s="50" t="s">
        <v>53</v>
      </c>
      <c r="G6" s="43" t="s">
        <v>52</v>
      </c>
      <c r="K6" s="50"/>
      <c r="L6" s="43"/>
      <c r="M6" s="51"/>
    </row>
    <row r="7" spans="2:13" ht="16.5" thickBot="1" x14ac:dyDescent="0.2">
      <c r="C7" s="40"/>
    </row>
    <row r="8" spans="2:13" x14ac:dyDescent="0.15">
      <c r="B8" s="113" t="s">
        <v>54</v>
      </c>
      <c r="C8" s="115" t="s">
        <v>55</v>
      </c>
      <c r="D8" s="117" t="s">
        <v>56</v>
      </c>
      <c r="E8" s="117"/>
      <c r="F8" s="117"/>
      <c r="G8" s="117" t="s">
        <v>57</v>
      </c>
      <c r="H8" s="117"/>
      <c r="I8" s="118" t="s">
        <v>58</v>
      </c>
      <c r="J8" s="119"/>
      <c r="K8" s="117" t="s">
        <v>59</v>
      </c>
      <c r="L8" s="117"/>
      <c r="M8" s="120"/>
    </row>
    <row r="9" spans="2:13" x14ac:dyDescent="0.15">
      <c r="B9" s="114"/>
      <c r="C9" s="116"/>
      <c r="D9" s="52" t="s">
        <v>60</v>
      </c>
      <c r="E9" s="53" t="s">
        <v>61</v>
      </c>
      <c r="F9" s="53" t="s">
        <v>62</v>
      </c>
      <c r="G9" s="53" t="s">
        <v>60</v>
      </c>
      <c r="H9" s="53" t="s">
        <v>62</v>
      </c>
      <c r="I9" s="54" t="s">
        <v>60</v>
      </c>
      <c r="J9" s="54" t="s">
        <v>62</v>
      </c>
      <c r="K9" s="54" t="s">
        <v>60</v>
      </c>
      <c r="L9" s="55" t="s">
        <v>61</v>
      </c>
      <c r="M9" s="56" t="s">
        <v>62</v>
      </c>
    </row>
    <row r="10" spans="2:13" ht="15" customHeight="1" x14ac:dyDescent="0.15">
      <c r="B10" s="57" t="s">
        <v>63</v>
      </c>
      <c r="C10" s="58" t="s">
        <v>64</v>
      </c>
      <c r="D10" s="59">
        <v>362</v>
      </c>
      <c r="E10" s="60">
        <v>2.5999999999999999E-2</v>
      </c>
      <c r="F10" s="61">
        <v>55482</v>
      </c>
      <c r="G10" s="59">
        <v>35</v>
      </c>
      <c r="H10" s="61">
        <v>141280</v>
      </c>
      <c r="I10" s="62">
        <v>1</v>
      </c>
      <c r="J10" s="63">
        <v>0</v>
      </c>
      <c r="K10" s="62">
        <v>396</v>
      </c>
      <c r="L10" s="60">
        <v>2.9000000000000001E-2</v>
      </c>
      <c r="M10" s="64">
        <v>196762</v>
      </c>
    </row>
    <row r="11" spans="2:13" ht="15" customHeight="1" x14ac:dyDescent="0.15">
      <c r="B11" s="57" t="s">
        <v>65</v>
      </c>
      <c r="C11" s="58" t="s">
        <v>66</v>
      </c>
      <c r="D11" s="59">
        <v>365</v>
      </c>
      <c r="E11" s="60">
        <v>2.7E-2</v>
      </c>
      <c r="F11" s="61">
        <v>34509</v>
      </c>
      <c r="G11" s="59">
        <v>9</v>
      </c>
      <c r="H11" s="61">
        <v>14200</v>
      </c>
      <c r="I11" s="62">
        <v>5</v>
      </c>
      <c r="J11" s="63">
        <v>0</v>
      </c>
      <c r="K11" s="62">
        <v>369</v>
      </c>
      <c r="L11" s="60">
        <v>2.7E-2</v>
      </c>
      <c r="M11" s="64">
        <v>48709</v>
      </c>
    </row>
    <row r="12" spans="2:13" ht="15" customHeight="1" x14ac:dyDescent="0.15">
      <c r="B12" s="57" t="s">
        <v>67</v>
      </c>
      <c r="C12" s="58" t="s">
        <v>68</v>
      </c>
      <c r="D12" s="59">
        <v>1638</v>
      </c>
      <c r="E12" s="60">
        <v>0.11899999999999999</v>
      </c>
      <c r="F12" s="61">
        <v>163865</v>
      </c>
      <c r="G12" s="59">
        <v>47</v>
      </c>
      <c r="H12" s="61">
        <v>72112</v>
      </c>
      <c r="I12" s="62">
        <v>20</v>
      </c>
      <c r="J12" s="63">
        <v>0</v>
      </c>
      <c r="K12" s="62">
        <v>1665</v>
      </c>
      <c r="L12" s="60">
        <v>0.121</v>
      </c>
      <c r="M12" s="64">
        <v>235977</v>
      </c>
    </row>
    <row r="13" spans="2:13" ht="15" customHeight="1" x14ac:dyDescent="0.15">
      <c r="B13" s="57" t="s">
        <v>69</v>
      </c>
      <c r="C13" s="58" t="s">
        <v>70</v>
      </c>
      <c r="D13" s="59">
        <v>1208</v>
      </c>
      <c r="E13" s="60">
        <v>8.7999999999999995E-2</v>
      </c>
      <c r="F13" s="61">
        <v>92930</v>
      </c>
      <c r="G13" s="59">
        <v>27</v>
      </c>
      <c r="H13" s="61">
        <v>48460</v>
      </c>
      <c r="I13" s="62">
        <v>17</v>
      </c>
      <c r="J13" s="63">
        <v>0</v>
      </c>
      <c r="K13" s="62">
        <v>1218</v>
      </c>
      <c r="L13" s="60">
        <v>8.7999999999999995E-2</v>
      </c>
      <c r="M13" s="64">
        <v>141390</v>
      </c>
    </row>
    <row r="14" spans="2:13" ht="15" customHeight="1" x14ac:dyDescent="0.15">
      <c r="B14" s="57" t="s">
        <v>71</v>
      </c>
      <c r="C14" s="58" t="s">
        <v>72</v>
      </c>
      <c r="D14" s="59">
        <v>1407</v>
      </c>
      <c r="E14" s="60">
        <v>0.10199999999999999</v>
      </c>
      <c r="F14" s="61">
        <v>194621</v>
      </c>
      <c r="G14" s="59">
        <v>51</v>
      </c>
      <c r="H14" s="61">
        <v>69900</v>
      </c>
      <c r="I14" s="62">
        <v>56</v>
      </c>
      <c r="J14" s="63">
        <v>0</v>
      </c>
      <c r="K14" s="62">
        <v>1402</v>
      </c>
      <c r="L14" s="60">
        <v>0.10199999999999999</v>
      </c>
      <c r="M14" s="64">
        <v>264521</v>
      </c>
    </row>
    <row r="15" spans="2:13" ht="15" customHeight="1" x14ac:dyDescent="0.15">
      <c r="B15" s="57" t="s">
        <v>73</v>
      </c>
      <c r="C15" s="58" t="s">
        <v>74</v>
      </c>
      <c r="D15" s="59">
        <v>514</v>
      </c>
      <c r="E15" s="60">
        <v>3.6999999999999998E-2</v>
      </c>
      <c r="F15" s="61">
        <v>67194</v>
      </c>
      <c r="G15" s="59">
        <v>21</v>
      </c>
      <c r="H15" s="61">
        <v>29962</v>
      </c>
      <c r="I15" s="62">
        <v>17</v>
      </c>
      <c r="J15" s="63">
        <v>0</v>
      </c>
      <c r="K15" s="62">
        <v>518</v>
      </c>
      <c r="L15" s="60">
        <v>3.7999999999999999E-2</v>
      </c>
      <c r="M15" s="64">
        <v>97156</v>
      </c>
    </row>
    <row r="16" spans="2:13" ht="15" customHeight="1" x14ac:dyDescent="0.15">
      <c r="B16" s="57" t="s">
        <v>75</v>
      </c>
      <c r="C16" s="58" t="s">
        <v>76</v>
      </c>
      <c r="D16" s="59">
        <v>280</v>
      </c>
      <c r="E16" s="60">
        <v>0.02</v>
      </c>
      <c r="F16" s="61">
        <v>28080</v>
      </c>
      <c r="G16" s="59">
        <v>4</v>
      </c>
      <c r="H16" s="61">
        <v>6160</v>
      </c>
      <c r="I16" s="62">
        <v>0</v>
      </c>
      <c r="J16" s="63">
        <v>0</v>
      </c>
      <c r="K16" s="62">
        <v>284</v>
      </c>
      <c r="L16" s="60">
        <v>2.1000000000000001E-2</v>
      </c>
      <c r="M16" s="64">
        <v>34240</v>
      </c>
    </row>
    <row r="17" spans="2:18" ht="15" customHeight="1" x14ac:dyDescent="0.15">
      <c r="B17" s="57" t="s">
        <v>77</v>
      </c>
      <c r="C17" s="58" t="s">
        <v>78</v>
      </c>
      <c r="D17" s="59">
        <v>1437</v>
      </c>
      <c r="E17" s="60">
        <v>0.104</v>
      </c>
      <c r="F17" s="61">
        <v>119915</v>
      </c>
      <c r="G17" s="59">
        <v>48</v>
      </c>
      <c r="H17" s="61">
        <v>75770</v>
      </c>
      <c r="I17" s="62">
        <v>10</v>
      </c>
      <c r="J17" s="63">
        <v>0</v>
      </c>
      <c r="K17" s="62">
        <v>1475</v>
      </c>
      <c r="L17" s="60">
        <v>0.107</v>
      </c>
      <c r="M17" s="64">
        <v>195685</v>
      </c>
    </row>
    <row r="18" spans="2:18" ht="15" customHeight="1" x14ac:dyDescent="0.15">
      <c r="B18" s="57" t="s">
        <v>79</v>
      </c>
      <c r="C18" s="58" t="s">
        <v>80</v>
      </c>
      <c r="D18" s="59">
        <v>604</v>
      </c>
      <c r="E18" s="60">
        <v>4.3999999999999997E-2</v>
      </c>
      <c r="F18" s="61">
        <v>107113</v>
      </c>
      <c r="G18" s="59">
        <v>16</v>
      </c>
      <c r="H18" s="61">
        <v>20058</v>
      </c>
      <c r="I18" s="62">
        <v>6</v>
      </c>
      <c r="J18" s="63">
        <v>0</v>
      </c>
      <c r="K18" s="62">
        <v>614</v>
      </c>
      <c r="L18" s="60">
        <v>4.3999999999999997E-2</v>
      </c>
      <c r="M18" s="64">
        <v>127171</v>
      </c>
    </row>
    <row r="19" spans="2:18" ht="15" customHeight="1" x14ac:dyDescent="0.15">
      <c r="B19" s="57" t="s">
        <v>81</v>
      </c>
      <c r="C19" s="58" t="s">
        <v>82</v>
      </c>
      <c r="D19" s="59">
        <v>5776</v>
      </c>
      <c r="E19" s="60">
        <v>0.42</v>
      </c>
      <c r="F19" s="61">
        <v>217186</v>
      </c>
      <c r="G19" s="59">
        <v>112</v>
      </c>
      <c r="H19" s="61">
        <v>149693</v>
      </c>
      <c r="I19" s="62">
        <v>212</v>
      </c>
      <c r="J19" s="63">
        <v>0</v>
      </c>
      <c r="K19" s="62">
        <v>5676</v>
      </c>
      <c r="L19" s="60">
        <v>0.41</v>
      </c>
      <c r="M19" s="64">
        <v>366879</v>
      </c>
    </row>
    <row r="20" spans="2:18" ht="15" customHeight="1" x14ac:dyDescent="0.15">
      <c r="B20" s="57" t="s">
        <v>83</v>
      </c>
      <c r="C20" s="58" t="s">
        <v>84</v>
      </c>
      <c r="D20" s="59">
        <v>179</v>
      </c>
      <c r="E20" s="60">
        <v>1.2999999999999999E-2</v>
      </c>
      <c r="F20" s="61">
        <v>12400</v>
      </c>
      <c r="G20" s="59">
        <v>4</v>
      </c>
      <c r="H20" s="61">
        <v>6500</v>
      </c>
      <c r="I20" s="62">
        <v>0</v>
      </c>
      <c r="J20" s="63">
        <v>0</v>
      </c>
      <c r="K20" s="62">
        <v>183</v>
      </c>
      <c r="L20" s="60">
        <v>1.2999999999999999E-2</v>
      </c>
      <c r="M20" s="64">
        <v>18900</v>
      </c>
    </row>
    <row r="21" spans="2:18" ht="15" customHeight="1" x14ac:dyDescent="0.15">
      <c r="B21" s="57"/>
      <c r="C21" s="58"/>
      <c r="D21" s="59"/>
      <c r="E21" s="60" t="str">
        <f t="shared" ref="E21:E28" si="0">IF(ISBLANK(D21),"",IF($D$29=0,0,D21/$D$29))</f>
        <v/>
      </c>
      <c r="F21" s="61"/>
      <c r="G21" s="59"/>
      <c r="H21" s="61"/>
      <c r="I21" s="62"/>
      <c r="J21" s="63"/>
      <c r="K21" s="62"/>
      <c r="L21" s="60" t="str">
        <f t="shared" ref="L21:L28" si="1">IF(ISBLANK(K21),"",IF($K$29=0,0,K21/$K$29))</f>
        <v/>
      </c>
      <c r="M21" s="64"/>
    </row>
    <row r="22" spans="2:18" ht="15" customHeight="1" x14ac:dyDescent="0.15">
      <c r="B22" s="57"/>
      <c r="C22" s="58"/>
      <c r="D22" s="59"/>
      <c r="E22" s="60" t="str">
        <f t="shared" si="0"/>
        <v/>
      </c>
      <c r="F22" s="61"/>
      <c r="G22" s="59"/>
      <c r="H22" s="61"/>
      <c r="I22" s="62"/>
      <c r="J22" s="63"/>
      <c r="K22" s="62"/>
      <c r="L22" s="60" t="str">
        <f t="shared" si="1"/>
        <v/>
      </c>
      <c r="M22" s="64"/>
    </row>
    <row r="23" spans="2:18" ht="15" customHeight="1" x14ac:dyDescent="0.15">
      <c r="B23" s="57"/>
      <c r="C23" s="58"/>
      <c r="D23" s="59"/>
      <c r="E23" s="60" t="str">
        <f t="shared" si="0"/>
        <v/>
      </c>
      <c r="F23" s="61"/>
      <c r="G23" s="59"/>
      <c r="H23" s="61"/>
      <c r="I23" s="62"/>
      <c r="J23" s="63"/>
      <c r="K23" s="62"/>
      <c r="L23" s="60" t="str">
        <f t="shared" si="1"/>
        <v/>
      </c>
      <c r="M23" s="64"/>
    </row>
    <row r="24" spans="2:18" ht="15" customHeight="1" x14ac:dyDescent="0.15">
      <c r="B24" s="57"/>
      <c r="C24" s="58"/>
      <c r="D24" s="59"/>
      <c r="E24" s="60" t="str">
        <f t="shared" si="0"/>
        <v/>
      </c>
      <c r="F24" s="61"/>
      <c r="G24" s="59"/>
      <c r="H24" s="61"/>
      <c r="I24" s="62"/>
      <c r="J24" s="63"/>
      <c r="K24" s="62"/>
      <c r="L24" s="60" t="str">
        <f t="shared" si="1"/>
        <v/>
      </c>
      <c r="M24" s="64"/>
    </row>
    <row r="25" spans="2:18" ht="15" customHeight="1" x14ac:dyDescent="0.15">
      <c r="B25" s="57"/>
      <c r="C25" s="58"/>
      <c r="D25" s="59"/>
      <c r="E25" s="60" t="str">
        <f t="shared" si="0"/>
        <v/>
      </c>
      <c r="F25" s="61"/>
      <c r="G25" s="59"/>
      <c r="H25" s="61"/>
      <c r="I25" s="62"/>
      <c r="J25" s="63"/>
      <c r="K25" s="62"/>
      <c r="L25" s="60" t="str">
        <f t="shared" si="1"/>
        <v/>
      </c>
      <c r="M25" s="64"/>
    </row>
    <row r="26" spans="2:18" ht="15" customHeight="1" x14ac:dyDescent="0.15">
      <c r="B26" s="57"/>
      <c r="C26" s="58"/>
      <c r="D26" s="59"/>
      <c r="E26" s="60" t="str">
        <f t="shared" si="0"/>
        <v/>
      </c>
      <c r="F26" s="61"/>
      <c r="G26" s="59"/>
      <c r="H26" s="61"/>
      <c r="I26" s="62"/>
      <c r="J26" s="63"/>
      <c r="K26" s="62"/>
      <c r="L26" s="60" t="str">
        <f t="shared" si="1"/>
        <v/>
      </c>
      <c r="M26" s="64"/>
    </row>
    <row r="27" spans="2:18" ht="15" customHeight="1" x14ac:dyDescent="0.15">
      <c r="B27" s="57"/>
      <c r="C27" s="58"/>
      <c r="D27" s="59"/>
      <c r="E27" s="60" t="str">
        <f t="shared" si="0"/>
        <v/>
      </c>
      <c r="F27" s="61"/>
      <c r="G27" s="59"/>
      <c r="H27" s="61"/>
      <c r="I27" s="62"/>
      <c r="J27" s="63"/>
      <c r="K27" s="62"/>
      <c r="L27" s="60" t="str">
        <f t="shared" si="1"/>
        <v/>
      </c>
      <c r="M27" s="64"/>
    </row>
    <row r="28" spans="2:18" ht="15" customHeight="1" x14ac:dyDescent="0.15">
      <c r="B28" s="57"/>
      <c r="C28" s="58"/>
      <c r="D28" s="59"/>
      <c r="E28" s="60" t="str">
        <f t="shared" si="0"/>
        <v/>
      </c>
      <c r="F28" s="61"/>
      <c r="G28" s="59"/>
      <c r="H28" s="61"/>
      <c r="I28" s="62"/>
      <c r="J28" s="63"/>
      <c r="K28" s="62"/>
      <c r="L28" s="60" t="str">
        <f t="shared" si="1"/>
        <v/>
      </c>
      <c r="M28" s="65"/>
    </row>
    <row r="29" spans="2:18" ht="15" customHeight="1" x14ac:dyDescent="0.15">
      <c r="B29" s="114" t="s">
        <v>85</v>
      </c>
      <c r="C29" s="116" t="s">
        <v>85</v>
      </c>
      <c r="D29" s="59">
        <v>13770</v>
      </c>
      <c r="E29" s="60">
        <v>1</v>
      </c>
      <c r="F29" s="61">
        <v>1093295</v>
      </c>
      <c r="G29" s="59">
        <v>374</v>
      </c>
      <c r="H29" s="61">
        <v>634095</v>
      </c>
      <c r="I29" s="62">
        <v>344</v>
      </c>
      <c r="J29" s="63">
        <v>0</v>
      </c>
      <c r="K29" s="62">
        <v>13800</v>
      </c>
      <c r="L29" s="60">
        <v>1</v>
      </c>
      <c r="M29" s="64">
        <v>1727390</v>
      </c>
    </row>
    <row r="30" spans="2:18" ht="20.100000000000001" customHeight="1" thickBot="1" x14ac:dyDescent="0.2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/>
    </row>
    <row r="31" spans="2:18" ht="20.100000000000001" customHeight="1" x14ac:dyDescent="0.15">
      <c r="R31" s="5"/>
    </row>
    <row r="32" spans="2:18" ht="20.100000000000001" customHeight="1" thickBot="1" x14ac:dyDescent="0.2">
      <c r="R32" s="3"/>
    </row>
    <row r="33" spans="2:13" ht="15.75" customHeight="1" x14ac:dyDescent="0.15">
      <c r="B33" s="97" t="s">
        <v>3</v>
      </c>
      <c r="C33" s="99" t="s">
        <v>4</v>
      </c>
      <c r="D33" s="99" t="s">
        <v>0</v>
      </c>
      <c r="E33" s="99"/>
      <c r="F33" s="103" t="s">
        <v>26</v>
      </c>
      <c r="G33" s="104"/>
      <c r="H33" s="38" t="s">
        <v>19</v>
      </c>
      <c r="I33" s="7"/>
    </row>
    <row r="34" spans="2:13" ht="15.75" customHeight="1" thickBot="1" x14ac:dyDescent="0.2">
      <c r="B34" s="98"/>
      <c r="C34" s="100"/>
      <c r="D34" s="8" t="s">
        <v>1</v>
      </c>
      <c r="E34" s="8" t="s">
        <v>2</v>
      </c>
      <c r="F34" s="39" t="s">
        <v>2</v>
      </c>
      <c r="G34" s="39" t="s">
        <v>1</v>
      </c>
      <c r="H34" s="39" t="s">
        <v>1</v>
      </c>
      <c r="I34" s="10"/>
    </row>
    <row r="35" spans="2:13" ht="15.75" customHeight="1" x14ac:dyDescent="0.15">
      <c r="B35" s="37">
        <v>0</v>
      </c>
      <c r="C35" s="12" t="s">
        <v>6</v>
      </c>
      <c r="D35" s="84"/>
      <c r="E35" s="85"/>
      <c r="F35" s="75">
        <v>0.06</v>
      </c>
      <c r="G35" s="68">
        <f>G50*F35</f>
        <v>787.19999999999993</v>
      </c>
      <c r="H35" s="68">
        <f t="shared" ref="H35:H44" si="2">D35-G35</f>
        <v>-787.19999999999993</v>
      </c>
      <c r="I35" s="13"/>
    </row>
    <row r="36" spans="2:13" ht="15.75" customHeight="1" x14ac:dyDescent="0.15">
      <c r="B36" s="37">
        <v>1</v>
      </c>
      <c r="C36" s="12" t="s">
        <v>7</v>
      </c>
      <c r="D36" s="86"/>
      <c r="E36" s="87"/>
      <c r="F36" s="75">
        <v>0.05</v>
      </c>
      <c r="G36" s="68">
        <f>G50*F36</f>
        <v>656</v>
      </c>
      <c r="H36" s="68">
        <f t="shared" si="2"/>
        <v>-656</v>
      </c>
      <c r="I36" s="13"/>
    </row>
    <row r="37" spans="2:13" x14ac:dyDescent="0.15">
      <c r="B37" s="37">
        <v>2</v>
      </c>
      <c r="C37" s="12" t="s">
        <v>8</v>
      </c>
      <c r="D37" s="86"/>
      <c r="E37" s="87"/>
      <c r="F37" s="75">
        <v>0.16</v>
      </c>
      <c r="G37" s="68">
        <f>G50*F37</f>
        <v>2099.1999999999998</v>
      </c>
      <c r="H37" s="68">
        <f t="shared" si="2"/>
        <v>-2099.1999999999998</v>
      </c>
      <c r="I37" s="13"/>
    </row>
    <row r="38" spans="2:13" x14ac:dyDescent="0.15">
      <c r="B38" s="37">
        <v>3</v>
      </c>
      <c r="C38" s="12" t="s">
        <v>9</v>
      </c>
      <c r="D38" s="86"/>
      <c r="E38" s="87"/>
      <c r="F38" s="75">
        <v>0.1</v>
      </c>
      <c r="G38" s="68">
        <f>G50*F38</f>
        <v>1312</v>
      </c>
      <c r="H38" s="68">
        <f t="shared" si="2"/>
        <v>-1312</v>
      </c>
      <c r="I38" s="13"/>
    </row>
    <row r="39" spans="2:13" ht="15.75" customHeight="1" x14ac:dyDescent="0.15">
      <c r="B39" s="37">
        <v>4</v>
      </c>
      <c r="C39" s="12" t="s">
        <v>18</v>
      </c>
      <c r="D39" s="86"/>
      <c r="E39" s="87"/>
      <c r="F39" s="75">
        <v>0.15</v>
      </c>
      <c r="G39" s="68">
        <f>G50*F39</f>
        <v>1968</v>
      </c>
      <c r="H39" s="68">
        <f t="shared" si="2"/>
        <v>-1968</v>
      </c>
      <c r="I39" s="13"/>
    </row>
    <row r="40" spans="2:13" ht="15.75" customHeight="1" x14ac:dyDescent="0.15">
      <c r="B40" s="37">
        <v>5</v>
      </c>
      <c r="C40" s="12" t="s">
        <v>10</v>
      </c>
      <c r="D40" s="86"/>
      <c r="E40" s="87"/>
      <c r="F40" s="75">
        <v>0.06</v>
      </c>
      <c r="G40" s="68">
        <f>G50*F40</f>
        <v>787.19999999999993</v>
      </c>
      <c r="H40" s="68">
        <f t="shared" si="2"/>
        <v>-787.19999999999993</v>
      </c>
      <c r="I40" s="13"/>
    </row>
    <row r="41" spans="2:13" x14ac:dyDescent="0.15">
      <c r="B41" s="37">
        <v>6</v>
      </c>
      <c r="C41" s="12" t="s">
        <v>11</v>
      </c>
      <c r="D41" s="86"/>
      <c r="E41" s="87"/>
      <c r="F41" s="75">
        <v>0.05</v>
      </c>
      <c r="G41" s="68">
        <f>G50*F41</f>
        <v>656</v>
      </c>
      <c r="H41" s="68">
        <f t="shared" si="2"/>
        <v>-656</v>
      </c>
      <c r="I41" s="13"/>
    </row>
    <row r="42" spans="2:13" x14ac:dyDescent="0.15">
      <c r="B42" s="37">
        <v>7</v>
      </c>
      <c r="C42" s="12" t="s">
        <v>12</v>
      </c>
      <c r="D42" s="86"/>
      <c r="E42" s="87"/>
      <c r="F42" s="75">
        <v>0.08</v>
      </c>
      <c r="G42" s="68">
        <f>G50*F42</f>
        <v>1049.5999999999999</v>
      </c>
      <c r="H42" s="68">
        <f t="shared" si="2"/>
        <v>-1049.5999999999999</v>
      </c>
      <c r="I42" s="13"/>
    </row>
    <row r="43" spans="2:13" x14ac:dyDescent="0.15">
      <c r="B43" s="37">
        <v>8</v>
      </c>
      <c r="C43" s="12" t="s">
        <v>13</v>
      </c>
      <c r="D43" s="86"/>
      <c r="E43" s="87"/>
      <c r="F43" s="75">
        <v>0.06</v>
      </c>
      <c r="G43" s="68">
        <f>G50*F43</f>
        <v>787.19999999999993</v>
      </c>
      <c r="H43" s="68">
        <f t="shared" si="2"/>
        <v>-787.19999999999993</v>
      </c>
      <c r="I43" s="13"/>
    </row>
    <row r="44" spans="2:13" x14ac:dyDescent="0.15">
      <c r="B44" s="37">
        <v>9</v>
      </c>
      <c r="C44" s="12" t="s">
        <v>14</v>
      </c>
      <c r="D44" s="86"/>
      <c r="E44" s="87"/>
      <c r="F44" s="75">
        <v>0.23</v>
      </c>
      <c r="G44" s="68">
        <f>G50*F44</f>
        <v>3017.6</v>
      </c>
      <c r="H44" s="68">
        <f t="shared" si="2"/>
        <v>-3017.6</v>
      </c>
      <c r="I44" s="13"/>
      <c r="M44" s="43"/>
    </row>
    <row r="45" spans="2:13" x14ac:dyDescent="0.15">
      <c r="B45" s="37" t="s">
        <v>5</v>
      </c>
      <c r="C45" s="12" t="s">
        <v>15</v>
      </c>
      <c r="D45" s="86"/>
      <c r="E45" s="87"/>
      <c r="F45" s="75"/>
      <c r="G45" s="68"/>
      <c r="H45" s="68"/>
      <c r="I45" s="13"/>
    </row>
    <row r="46" spans="2:13" x14ac:dyDescent="0.15">
      <c r="B46" s="37"/>
      <c r="C46" s="12"/>
      <c r="D46" s="79"/>
      <c r="E46" s="80"/>
      <c r="F46" s="75"/>
      <c r="G46" s="69"/>
      <c r="H46" s="68"/>
      <c r="I46" s="13"/>
    </row>
    <row r="47" spans="2:13" x14ac:dyDescent="0.15">
      <c r="B47" s="37"/>
      <c r="C47" s="12"/>
      <c r="D47" s="79"/>
      <c r="E47" s="80"/>
      <c r="F47" s="75"/>
      <c r="G47" s="69"/>
      <c r="H47" s="68"/>
      <c r="I47" s="13"/>
    </row>
    <row r="48" spans="2:13" x14ac:dyDescent="0.15">
      <c r="B48" s="37"/>
      <c r="C48" s="12"/>
      <c r="D48" s="79"/>
      <c r="E48" s="80"/>
      <c r="F48" s="75"/>
      <c r="G48" s="69"/>
      <c r="H48" s="68"/>
      <c r="I48" s="13"/>
    </row>
    <row r="49" spans="2:9" ht="16.5" thickBot="1" x14ac:dyDescent="0.2">
      <c r="B49" s="14"/>
      <c r="C49" s="26" t="s">
        <v>20</v>
      </c>
      <c r="D49" s="81"/>
      <c r="E49" s="82"/>
      <c r="F49" s="75"/>
      <c r="G49" s="69"/>
      <c r="H49" s="68"/>
      <c r="I49" s="13"/>
    </row>
    <row r="50" spans="2:9" ht="16.5" thickBot="1" x14ac:dyDescent="0.2">
      <c r="B50" s="93" t="s">
        <v>16</v>
      </c>
      <c r="C50" s="94"/>
      <c r="D50" s="88">
        <f>SUM(D35:D49)</f>
        <v>0</v>
      </c>
      <c r="E50" s="72"/>
      <c r="F50" s="66">
        <f>SUM(F35:F49)</f>
        <v>1</v>
      </c>
      <c r="G50" s="83">
        <v>13120</v>
      </c>
      <c r="H50" s="70">
        <f>D50-G50</f>
        <v>-13120</v>
      </c>
      <c r="I50" s="15"/>
    </row>
    <row r="51" spans="2:9" ht="16.5" thickBot="1" x14ac:dyDescent="0.2">
      <c r="B51" s="16"/>
      <c r="C51" s="17"/>
      <c r="D51" s="17"/>
      <c r="E51" s="17"/>
      <c r="F51" s="17"/>
      <c r="G51" s="18" t="s">
        <v>21</v>
      </c>
      <c r="H51" s="17"/>
      <c r="I51" s="19"/>
    </row>
    <row r="52" spans="2:9" x14ac:dyDescent="0.15">
      <c r="G52" s="92" t="s">
        <v>97</v>
      </c>
    </row>
  </sheetData>
  <mergeCells count="16">
    <mergeCell ref="B1:C1"/>
    <mergeCell ref="B50:C50"/>
    <mergeCell ref="L4:M4"/>
    <mergeCell ref="B8:B9"/>
    <mergeCell ref="C8:C9"/>
    <mergeCell ref="D8:F8"/>
    <mergeCell ref="G8:H8"/>
    <mergeCell ref="I8:J8"/>
    <mergeCell ref="K8:M8"/>
    <mergeCell ref="B29:C29"/>
    <mergeCell ref="B30:M30"/>
    <mergeCell ref="B4:C4"/>
    <mergeCell ref="F33:G33"/>
    <mergeCell ref="B33:B34"/>
    <mergeCell ref="C33:C34"/>
    <mergeCell ref="D33:E33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蔵書構成一覧</vt:lpstr>
      <vt:lpstr>マニュアル</vt:lpstr>
      <vt:lpstr>おためし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HKB-J-L1</dc:creator>
  <cp:lastModifiedBy>Windows ユーザー</cp:lastModifiedBy>
  <cp:lastPrinted>2025-12-12T04:55:59Z</cp:lastPrinted>
  <dcterms:created xsi:type="dcterms:W3CDTF">2022-08-08T00:01:36Z</dcterms:created>
  <dcterms:modified xsi:type="dcterms:W3CDTF">2026-01-09T02:45:04Z</dcterms:modified>
</cp:coreProperties>
</file>